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11955" yWindow="3105" windowWidth="24240" windowHeight="13260"/>
  </bookViews>
  <sheets>
    <sheet name="All Results" sheetId="1" r:id="rId1"/>
    <sheet name="Swim Bike Run" sheetId="3" r:id="rId2"/>
    <sheet name="Best Pace Matrix" sheetId="7" r:id="rId3"/>
    <sheet name="Results Review" sheetId="8" r:id="rId4"/>
    <sheet name="Sorted by pace" sheetId="11" r:id="rId5"/>
    <sheet name="Best Pace per Runner" sheetId="14" r:id="rId6"/>
    <sheet name="Results Sorted by Runner" sheetId="12" r:id="rId7"/>
  </sheets>
  <definedNames>
    <definedName name="_xlnm._FilterDatabase" localSheetId="0" hidden="1">'All Results'!$F$1:$K$172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6" i="11"/>
  <c r="K124"/>
  <c r="K123"/>
  <c r="K121"/>
  <c r="K120"/>
  <c r="K115"/>
  <c r="K114"/>
  <c r="K117"/>
  <c r="K113"/>
  <c r="K53"/>
  <c r="K52"/>
  <c r="K46"/>
  <c r="K48"/>
  <c r="K102"/>
  <c r="K98"/>
  <c r="K95"/>
  <c r="K93"/>
  <c r="K86"/>
  <c r="K70"/>
  <c r="K62"/>
  <c r="K59"/>
  <c r="K88"/>
  <c r="K128"/>
  <c r="K127"/>
  <c r="K125"/>
  <c r="K42"/>
  <c r="K39"/>
  <c r="K2"/>
  <c r="K89"/>
  <c r="K119"/>
  <c r="K111"/>
  <c r="K109"/>
  <c r="K49"/>
  <c r="K122"/>
  <c r="K116"/>
  <c r="K112"/>
  <c r="K110"/>
  <c r="K108"/>
  <c r="K107"/>
  <c r="K55"/>
  <c r="K87"/>
  <c r="K71"/>
  <c r="K68"/>
  <c r="K65"/>
  <c r="K64"/>
  <c r="K32"/>
  <c r="K25"/>
  <c r="K23"/>
  <c r="K3"/>
  <c r="K45"/>
  <c r="K24"/>
  <c r="K13"/>
  <c r="K7"/>
  <c r="K63"/>
  <c r="K30"/>
  <c r="K20"/>
  <c r="K19"/>
  <c r="K16"/>
  <c r="K15"/>
  <c r="K12"/>
  <c r="K11"/>
  <c r="K10"/>
  <c r="K9"/>
  <c r="K6"/>
  <c r="K40"/>
  <c r="K27"/>
  <c r="K26"/>
  <c r="K56"/>
  <c r="K36"/>
  <c r="K14"/>
  <c r="K44"/>
  <c r="K33"/>
  <c r="K54"/>
  <c r="K142"/>
  <c r="K141"/>
  <c r="K140"/>
  <c r="K139"/>
  <c r="K138"/>
  <c r="K137"/>
  <c r="K136"/>
  <c r="K135"/>
  <c r="K134"/>
  <c r="K133"/>
  <c r="K132"/>
  <c r="K131"/>
  <c r="K130"/>
  <c r="K129"/>
  <c r="K118"/>
  <c r="K38"/>
  <c r="K29"/>
  <c r="K57"/>
  <c r="K61"/>
  <c r="K41"/>
  <c r="K21"/>
  <c r="K5"/>
  <c r="K28"/>
  <c r="K8"/>
  <c r="K37"/>
  <c r="K105"/>
  <c r="K104"/>
  <c r="K103"/>
  <c r="K101"/>
  <c r="K100"/>
  <c r="K99"/>
  <c r="K97"/>
  <c r="K96"/>
  <c r="K94"/>
  <c r="K92"/>
  <c r="K91"/>
  <c r="K90"/>
  <c r="K85"/>
  <c r="K75"/>
  <c r="K74"/>
  <c r="K72"/>
  <c r="K69"/>
  <c r="K66"/>
  <c r="K60"/>
  <c r="K47"/>
  <c r="K35"/>
  <c r="K67"/>
  <c r="K58"/>
  <c r="K106"/>
  <c r="K73"/>
  <c r="K34"/>
  <c r="K22"/>
  <c r="K17"/>
  <c r="K4"/>
  <c r="K84"/>
  <c r="K83"/>
  <c r="K82"/>
  <c r="K81"/>
  <c r="K80"/>
  <c r="K79"/>
  <c r="K78"/>
  <c r="K77"/>
  <c r="K76"/>
  <c r="K1"/>
  <c r="K31"/>
  <c r="K18"/>
  <c r="K51"/>
  <c r="K50"/>
  <c r="K43"/>
  <c r="K144"/>
  <c r="K143"/>
  <c r="K157" i="1"/>
  <c r="K156"/>
  <c r="K155"/>
  <c r="K154"/>
  <c r="K153"/>
  <c r="K152"/>
  <c r="K151"/>
  <c r="K73" i="14"/>
  <c r="K64"/>
  <c r="K51"/>
  <c r="K27"/>
  <c r="K10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2"/>
  <c r="K71"/>
  <c r="K70"/>
  <c r="K69"/>
  <c r="K68"/>
  <c r="K67"/>
  <c r="K66"/>
  <c r="K65"/>
  <c r="K63"/>
  <c r="K62"/>
  <c r="K61"/>
  <c r="K60"/>
  <c r="K59"/>
  <c r="K58"/>
  <c r="K57"/>
  <c r="K56"/>
  <c r="K55"/>
  <c r="K54"/>
  <c r="K53"/>
  <c r="K52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6"/>
  <c r="K25"/>
  <c r="K24"/>
  <c r="K23"/>
  <c r="K22"/>
  <c r="K21"/>
  <c r="K20"/>
  <c r="K19"/>
  <c r="K18"/>
  <c r="K17"/>
  <c r="K16"/>
  <c r="K15"/>
  <c r="K14"/>
  <c r="K13"/>
  <c r="K12"/>
  <c r="K11"/>
  <c r="K9"/>
  <c r="K8"/>
  <c r="K7"/>
  <c r="K6"/>
  <c r="K5"/>
  <c r="K4"/>
  <c r="K3"/>
  <c r="K2"/>
  <c r="K1"/>
  <c r="K127" i="12"/>
  <c r="K135"/>
  <c r="K109"/>
  <c r="K113"/>
  <c r="K125"/>
  <c r="K131"/>
  <c r="K121"/>
  <c r="K123"/>
  <c r="K107"/>
  <c r="K28"/>
  <c r="K72"/>
  <c r="K71"/>
  <c r="K94"/>
  <c r="K73"/>
  <c r="K80"/>
  <c r="K114"/>
  <c r="K138"/>
  <c r="K126"/>
  <c r="K24"/>
  <c r="K93"/>
  <c r="K46"/>
  <c r="K77"/>
  <c r="K142"/>
  <c r="K133"/>
  <c r="K112"/>
  <c r="K87"/>
  <c r="K111"/>
  <c r="K119"/>
  <c r="K141"/>
  <c r="K115"/>
  <c r="K137"/>
  <c r="K120"/>
  <c r="K63"/>
  <c r="K37"/>
  <c r="K27"/>
  <c r="K64"/>
  <c r="K57"/>
  <c r="K30"/>
  <c r="K55"/>
  <c r="K52"/>
  <c r="K102"/>
  <c r="K47"/>
  <c r="K7"/>
  <c r="K103"/>
  <c r="K14"/>
  <c r="K51"/>
  <c r="K58"/>
  <c r="K61"/>
  <c r="K99"/>
  <c r="K70"/>
  <c r="K31"/>
  <c r="K89"/>
  <c r="K6"/>
  <c r="K69"/>
  <c r="K68"/>
  <c r="K20"/>
  <c r="K50"/>
  <c r="K22"/>
  <c r="K13"/>
  <c r="K104"/>
  <c r="K5"/>
  <c r="K18"/>
  <c r="K15"/>
  <c r="K16"/>
  <c r="K62"/>
  <c r="K29"/>
  <c r="K136"/>
  <c r="K139"/>
  <c r="K122"/>
  <c r="K116"/>
  <c r="K124"/>
  <c r="K110"/>
  <c r="K143"/>
  <c r="K130"/>
  <c r="K108"/>
  <c r="K132"/>
  <c r="K118"/>
  <c r="K140"/>
  <c r="K129"/>
  <c r="K128"/>
  <c r="K134"/>
  <c r="K21"/>
  <c r="K41"/>
  <c r="K66"/>
  <c r="K9"/>
  <c r="K23"/>
  <c r="K100"/>
  <c r="K49"/>
  <c r="K40"/>
  <c r="K19"/>
  <c r="K65"/>
  <c r="K98"/>
  <c r="K17"/>
  <c r="K79"/>
  <c r="K81"/>
  <c r="K11"/>
  <c r="K3"/>
  <c r="K34"/>
  <c r="K1"/>
  <c r="K78"/>
  <c r="K38"/>
  <c r="K96"/>
  <c r="K54"/>
  <c r="K60"/>
  <c r="K84"/>
  <c r="K82"/>
  <c r="K4"/>
  <c r="K2"/>
  <c r="K90"/>
  <c r="K26"/>
  <c r="K86"/>
  <c r="K44"/>
  <c r="K56"/>
  <c r="K67"/>
  <c r="K83"/>
  <c r="K88"/>
  <c r="K43"/>
  <c r="K101"/>
  <c r="K53"/>
  <c r="K48"/>
  <c r="K76"/>
  <c r="K92"/>
  <c r="K36"/>
  <c r="K33"/>
  <c r="K105"/>
  <c r="K95"/>
  <c r="K75"/>
  <c r="K10"/>
  <c r="K59"/>
  <c r="K45"/>
  <c r="K42"/>
  <c r="K85"/>
  <c r="K32"/>
  <c r="K8"/>
  <c r="K25"/>
  <c r="K117"/>
  <c r="K144"/>
  <c r="K150" i="1" l="1"/>
  <c r="K142"/>
  <c r="K170"/>
  <c r="K169"/>
  <c r="K168"/>
  <c r="K167"/>
  <c r="K166"/>
  <c r="K165"/>
  <c r="K164"/>
  <c r="K163"/>
  <c r="K162"/>
  <c r="K161"/>
  <c r="K160"/>
  <c r="K159"/>
  <c r="K158"/>
  <c r="K149"/>
  <c r="K148"/>
  <c r="K147"/>
  <c r="K146"/>
  <c r="K145"/>
  <c r="K144"/>
  <c r="K143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06"/>
  <c r="K105"/>
  <c r="K104"/>
  <c r="K103"/>
  <c r="K102"/>
  <c r="K99"/>
  <c r="K98"/>
  <c r="K97"/>
  <c r="K96"/>
  <c r="K95"/>
  <c r="K94"/>
  <c r="K93"/>
  <c r="K92"/>
  <c r="K91"/>
  <c r="K90"/>
  <c r="K88"/>
  <c r="K87"/>
  <c r="K86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0"/>
  <c r="K22"/>
  <c r="Q26" i="3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Q6"/>
  <c r="P6"/>
  <c r="O6"/>
  <c r="K52" i="1"/>
  <c r="K59" l="1"/>
  <c r="K55"/>
  <c r="K37"/>
  <c r="K42"/>
  <c r="K51"/>
  <c r="K50"/>
  <c r="K49"/>
  <c r="K48"/>
  <c r="K47"/>
  <c r="K46"/>
  <c r="K45"/>
  <c r="K44"/>
  <c r="K43"/>
  <c r="K41"/>
  <c r="K40"/>
  <c r="K39"/>
  <c r="K38"/>
  <c r="K36"/>
  <c r="K35"/>
  <c r="K34"/>
  <c r="K33"/>
  <c r="K32"/>
  <c r="K31"/>
  <c r="K30"/>
  <c r="K29"/>
  <c r="K28"/>
  <c r="K27"/>
  <c r="K20"/>
  <c r="K19"/>
  <c r="K18"/>
  <c r="K17"/>
  <c r="K16"/>
  <c r="K15"/>
  <c r="K14"/>
  <c r="K61"/>
  <c r="K57"/>
  <c r="K58"/>
  <c r="K56"/>
  <c r="K54"/>
  <c r="K53"/>
  <c r="K26"/>
  <c r="K25"/>
  <c r="K24"/>
  <c r="K23"/>
  <c r="K21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<sst xmlns="http://schemas.openxmlformats.org/spreadsheetml/2006/main" count="3839" uniqueCount="333">
  <si>
    <t>2018 Boreal Results</t>
  </si>
  <si>
    <t>Date</t>
  </si>
  <si>
    <t>Event</t>
  </si>
  <si>
    <t>Link to the Event</t>
  </si>
  <si>
    <t>Event type</t>
  </si>
  <si>
    <t>Distance km</t>
  </si>
  <si>
    <t>Age Class</t>
  </si>
  <si>
    <t>First Name</t>
  </si>
  <si>
    <t>Last Name</t>
  </si>
  <si>
    <t>Chip Time</t>
  </si>
  <si>
    <t>Pace</t>
  </si>
  <si>
    <t>Notes</t>
  </si>
  <si>
    <t>Link to result</t>
  </si>
  <si>
    <t>Yukon Arctic Ultra 2018</t>
  </si>
  <si>
    <t>https://arcticultra.de/</t>
  </si>
  <si>
    <t>T</t>
  </si>
  <si>
    <t>Brad</t>
  </si>
  <si>
    <t>Wolf</t>
  </si>
  <si>
    <t>https://arcticultra.de/res/RESULTS_2018.html</t>
  </si>
  <si>
    <t>Sheila</t>
  </si>
  <si>
    <t>Foley</t>
  </si>
  <si>
    <t>Defi Hivernal Ile Bizard</t>
  </si>
  <si>
    <t>R</t>
  </si>
  <si>
    <t>Mario</t>
  </si>
  <si>
    <t>Colin</t>
  </si>
  <si>
    <t>1st place in age category</t>
  </si>
  <si>
    <t>https://www.sportstats.ca/display-results.xhtml?raceid=93064</t>
  </si>
  <si>
    <t>Aldo</t>
  </si>
  <si>
    <t>Bellon</t>
  </si>
  <si>
    <t>3rd place in age category</t>
  </si>
  <si>
    <t>Graham</t>
  </si>
  <si>
    <t>Smith</t>
  </si>
  <si>
    <t>https://www.sportstats.ca/display-results.xhtml?raceid=93065</t>
  </si>
  <si>
    <t>Brian</t>
  </si>
  <si>
    <t>Gibb</t>
  </si>
  <si>
    <t>Peter</t>
  </si>
  <si>
    <t>Grivakes</t>
  </si>
  <si>
    <t>https://www.sportstats.ca/display-results.xhtml?raceid=93066</t>
  </si>
  <si>
    <t>Around the Bay 30K</t>
  </si>
  <si>
    <t>http://bayrace.com/</t>
  </si>
  <si>
    <t>Patrick</t>
  </si>
  <si>
    <t>Lapointe</t>
  </si>
  <si>
    <t>https://www.sportstats.ca/display-results.xhtml?raceid=93119&amp;status=results</t>
  </si>
  <si>
    <t>Around the Bay 30k</t>
  </si>
  <si>
    <t xml:space="preserve"> Hamilton,ON</t>
  </si>
  <si>
    <t>Price</t>
  </si>
  <si>
    <t>PB</t>
  </si>
  <si>
    <t>Stephanie</t>
  </si>
  <si>
    <t>Tulli</t>
  </si>
  <si>
    <t>Annie</t>
  </si>
  <si>
    <t>Gervais</t>
  </si>
  <si>
    <t>Michael</t>
  </si>
  <si>
    <t>Thaw</t>
  </si>
  <si>
    <t>Johanna</t>
  </si>
  <si>
    <t>Course et Marches Populaires de LaSalle</t>
  </si>
  <si>
    <t>https://www.sportstats.ca/display-results.xhtml?raceid=93127</t>
  </si>
  <si>
    <t>Adrielle</t>
  </si>
  <si>
    <t>Houweling</t>
  </si>
  <si>
    <t>https://www.sportstats.ca/display-results.xhtml?raceid=93125</t>
  </si>
  <si>
    <t>Fern</t>
  </si>
  <si>
    <t>Waxman</t>
  </si>
  <si>
    <t>Half Marathon Unplugged Burlington VT</t>
  </si>
  <si>
    <t>https://www.runvermont.org/events/half-marathon-unplugged/</t>
  </si>
  <si>
    <t>Randall</t>
  </si>
  <si>
    <t>Soutter</t>
  </si>
  <si>
    <t>http://www.802timing.com/results/18results/runresults/4.14.18overallunplugged.htm</t>
  </si>
  <si>
    <t>122nd Boston Marathon</t>
  </si>
  <si>
    <t>http://www.baa.org/</t>
  </si>
  <si>
    <t>Laura</t>
  </si>
  <si>
    <t>Serri</t>
  </si>
  <si>
    <t>http://registration.baa.org/2018/cf/Public/iframe_ResultsSearch.cfm?mode=results</t>
  </si>
  <si>
    <t>Scotia Bank 21k</t>
  </si>
  <si>
    <t>Kenji</t>
  </si>
  <si>
    <t>Penot</t>
  </si>
  <si>
    <t>1st race with Boreal</t>
  </si>
  <si>
    <t>https://www.sportstats.ca/display-results.xhtml?raceid=96674&amp;status=results&amp;lastname=Penot</t>
  </si>
  <si>
    <t>Loftur</t>
  </si>
  <si>
    <t>Jonasson</t>
  </si>
  <si>
    <t>https://www.sportstats.ca/display-results.xhtml?raceid=96674&amp;status=results&amp;lastname=Jonasson</t>
  </si>
  <si>
    <t>Cornwall Run to end MS</t>
  </si>
  <si>
    <t>https://www.sportstats.ca/display-results.xhtml?raceid=93176</t>
  </si>
  <si>
    <t>https://www.sportstats.ca/display-results.xhtml?raceid=93175</t>
  </si>
  <si>
    <t>Collin</t>
  </si>
  <si>
    <t>https://www.sportstats.ca/display-results.xhtml?raceid=93177</t>
  </si>
  <si>
    <t>Genevieve</t>
  </si>
  <si>
    <t>Ahad</t>
  </si>
  <si>
    <t>First race with Boreal 3rd place in age category</t>
  </si>
  <si>
    <t>Jean</t>
  </si>
  <si>
    <t>Barrette</t>
  </si>
  <si>
    <t>Julia</t>
  </si>
  <si>
    <t>Skierszkan</t>
  </si>
  <si>
    <t>https://www.sportstats.ca/display-results.xhtml?raceid=93174</t>
  </si>
  <si>
    <t>Marilyn</t>
  </si>
  <si>
    <t>Huot</t>
  </si>
  <si>
    <t>Judi</t>
  </si>
  <si>
    <t>Adams</t>
  </si>
  <si>
    <t>2nd place in age category</t>
  </si>
  <si>
    <t>Andre</t>
  </si>
  <si>
    <t>Allore</t>
  </si>
  <si>
    <t>Spyro</t>
  </si>
  <si>
    <t>Rondos</t>
  </si>
  <si>
    <t>First Marathon</t>
  </si>
  <si>
    <t>David</t>
  </si>
  <si>
    <t>Carrier</t>
  </si>
  <si>
    <t>Johanne</t>
  </si>
  <si>
    <t>Vincent</t>
  </si>
  <si>
    <t>Defi Course et Marche Desjardins Sainte Therese</t>
  </si>
  <si>
    <t>https://www.sportstats.ca/display-results.xhtml?raceid=93230</t>
  </si>
  <si>
    <t>Au Rythme de nos Foulees Chateauguay</t>
  </si>
  <si>
    <t>https://www.sportstats.ca/display-results.xhtml?raceid=93292</t>
  </si>
  <si>
    <t>https://www.sportstats.ca/display-results.xhtml?raceid=93291</t>
  </si>
  <si>
    <t>https://www.sportstats.ca/display-results.xhtml?raceid=93290</t>
  </si>
  <si>
    <t>https://www.sportstats.ca/display-results.xhtml?raceid=93294</t>
  </si>
  <si>
    <t>2018 Popular Brooklyn Half</t>
  </si>
  <si>
    <t>https://results.nyrr.org/event/3404/result/3313</t>
  </si>
  <si>
    <t>Defi Tri-O-Lacs</t>
  </si>
  <si>
    <t>Brain</t>
  </si>
  <si>
    <t>https://www.sportstats.ca/display-results.xhtml?raceid=93416</t>
  </si>
  <si>
    <t>Xtrail Mount Sutton</t>
  </si>
  <si>
    <t>http://xtrailrace.com/Mont_Sutton_Event.html</t>
  </si>
  <si>
    <t>https://tickets.justrun.ca/quidchrono.php?a=qcResult&amp;raceid=7644#page-1</t>
  </si>
  <si>
    <t>https://tickets.justrun.ca/quidchrono.php?a=qcResult&amp;raceid=7645#page-3</t>
  </si>
  <si>
    <t>Paul</t>
  </si>
  <si>
    <t>Gantous</t>
  </si>
  <si>
    <t>https://tickets.justrun.ca/quidchrono.php?a=qcResult&amp;raceid=7646#page-5</t>
  </si>
  <si>
    <t>Defi Entreprises Ottawa Gatineau</t>
  </si>
  <si>
    <t>Bernard</t>
  </si>
  <si>
    <t>Courville</t>
  </si>
  <si>
    <t>https://www.sportstats.ca/display-results.xhtml?raceid=94706&amp;bib=2922</t>
  </si>
  <si>
    <t>La Foulee des Parc</t>
  </si>
  <si>
    <t>Luc</t>
  </si>
  <si>
    <t>Boileau</t>
  </si>
  <si>
    <t>https://www.sportstats.ca/display-results.xhtml?raceid=96766&amp;bib=10176</t>
  </si>
  <si>
    <t>Defi Entreprizes</t>
  </si>
  <si>
    <t>https://www.sportstats.ca/display-results.xhtml?raceid=94845&amp;status=results</t>
  </si>
  <si>
    <t>Valerie</t>
  </si>
  <si>
    <t>Champagne</t>
  </si>
  <si>
    <t>Race Walking</t>
  </si>
  <si>
    <t>Defi DMLA de la Foundation Pierre Brise Bois</t>
  </si>
  <si>
    <t>Anne-Marie</t>
  </si>
  <si>
    <t>Belanger</t>
  </si>
  <si>
    <t>3rd Place Woman</t>
  </si>
  <si>
    <t>https://www.sportstats.ca/display-results.xhtml?raceid=93522&amp;bib=46</t>
  </si>
  <si>
    <t>Ironman 70.3 Mont-Tremblant</t>
  </si>
  <si>
    <t>Tri</t>
  </si>
  <si>
    <t>https://www.sportstats.ca/display-results.xhtml?raceid=93699&amp;bib=1769</t>
  </si>
  <si>
    <t>https://www.sportstats.ca/display-results.xhtml?raceid=93699&amp;bib=3054</t>
  </si>
  <si>
    <t>Triathlon de Gatineau</t>
  </si>
  <si>
    <t>https://www.sportstats.ca/display-results.xhtml?raceid=93756&amp;bib=557</t>
  </si>
  <si>
    <t>Defi Boreal Saint Ann</t>
  </si>
  <si>
    <t xml:space="preserve">Fern </t>
  </si>
  <si>
    <t>https://www.sportstats.ca/display-results.xhtml?raceid=93996</t>
  </si>
  <si>
    <t>Denise</t>
  </si>
  <si>
    <t>Billenko</t>
  </si>
  <si>
    <t>https://www.sportstats.ca/display-results.xhtml?raceid=93995</t>
  </si>
  <si>
    <t>Trimemphre Magog</t>
  </si>
  <si>
    <t>https://www.sportstats.ca/display-results.xhtml?raceid=93857&amp;bib=4653</t>
  </si>
  <si>
    <t>Le 5Km Endurance</t>
  </si>
  <si>
    <t>https://www.sportstats.ca/display-results.xhtml?raceid=94005</t>
  </si>
  <si>
    <t>https://www.sportstats.ca/display-results.xhtml?raceid=94004</t>
  </si>
  <si>
    <t>Francois</t>
  </si>
  <si>
    <t>Pichette</t>
  </si>
  <si>
    <t>PB First 5k</t>
  </si>
  <si>
    <t>Triathlon de Verdun</t>
  </si>
  <si>
    <t>https://www.sportstats.ca/display-results.xhtml?raceid=94055&amp;bib=597</t>
  </si>
  <si>
    <t>Alex</t>
  </si>
  <si>
    <t>Gombos</t>
  </si>
  <si>
    <t>https://www.sportstats.ca/display-results.xhtml?raceid=94055&amp;bib=525</t>
  </si>
  <si>
    <t>Demi Marathon de Mont-Tremblant</t>
  </si>
  <si>
    <t>https://www.sportstats.ca/display-results.xhtml?raceid=94041&amp;bib=2354</t>
  </si>
  <si>
    <t>La Valse des Coureurs</t>
  </si>
  <si>
    <t>https://www.sportstats.ca/display-results.xhtml?raceid=94150</t>
  </si>
  <si>
    <t>https://www.sportstats.ca/display-results.xhtml?raceid=94149</t>
  </si>
  <si>
    <t>https://www.sportstats.ca/display-results.xhtml?raceid=94148</t>
  </si>
  <si>
    <t>Cornwall Triathlon</t>
  </si>
  <si>
    <t>http://www.cornwalltriathlon.com/</t>
  </si>
  <si>
    <t>https://www.sportstats.ca/display-results.xhtml?raceid=94177</t>
  </si>
  <si>
    <t>https://www.sportstats.ca/display-results.xhtml?raceid=94178</t>
  </si>
  <si>
    <t>Neil</t>
  </si>
  <si>
    <t>Halsey</t>
  </si>
  <si>
    <t>Paquette</t>
  </si>
  <si>
    <t>Chantal</t>
  </si>
  <si>
    <t>Larivee</t>
  </si>
  <si>
    <t>Benoit</t>
  </si>
  <si>
    <t>Robert</t>
  </si>
  <si>
    <t>Marc</t>
  </si>
  <si>
    <t>Thibodeau</t>
  </si>
  <si>
    <t>Dennis</t>
  </si>
  <si>
    <t>Caroline</t>
  </si>
  <si>
    <t>Harvey</t>
  </si>
  <si>
    <t>Cross</t>
  </si>
  <si>
    <t>Daniel</t>
  </si>
  <si>
    <t>Chris</t>
  </si>
  <si>
    <t>Claire</t>
  </si>
  <si>
    <t>Bertin</t>
  </si>
  <si>
    <t>Seguin</t>
  </si>
  <si>
    <t>Barette</t>
  </si>
  <si>
    <t>Louise</t>
  </si>
  <si>
    <t>Voghel</t>
  </si>
  <si>
    <t xml:space="preserve">Ironman 70.3 </t>
  </si>
  <si>
    <t>Mont-Tremblant</t>
  </si>
  <si>
    <t>http://www.ironman.com/triathlon/events/americas/ironman/mont-tremblant.aspx#/axzz4l1RnciCf</t>
  </si>
  <si>
    <t>Tatiana</t>
  </si>
  <si>
    <t>Laflamme</t>
  </si>
  <si>
    <t>Lauria</t>
  </si>
  <si>
    <t>Etienne</t>
  </si>
  <si>
    <t>Portelance</t>
  </si>
  <si>
    <t>Elena</t>
  </si>
  <si>
    <t>Palmieri</t>
  </si>
  <si>
    <t>Triathlon Esprit de Montreal</t>
  </si>
  <si>
    <t>La Grande Vadrouille</t>
  </si>
  <si>
    <t>Paula</t>
  </si>
  <si>
    <t>Lorimer</t>
  </si>
  <si>
    <t>Le Cross des Couleurs</t>
  </si>
  <si>
    <t>Alain</t>
  </si>
  <si>
    <t>Moureaux</t>
  </si>
  <si>
    <t>Juliane</t>
  </si>
  <si>
    <t>Hua</t>
  </si>
  <si>
    <t>First Race with Boreal</t>
  </si>
  <si>
    <t>Victor</t>
  </si>
  <si>
    <t>Fazmina</t>
  </si>
  <si>
    <t>Zamzameer</t>
  </si>
  <si>
    <t>Interval Distance km</t>
  </si>
  <si>
    <t>Interval Time</t>
  </si>
  <si>
    <t>Interval Paces</t>
  </si>
  <si>
    <t>Race Event and Location</t>
  </si>
  <si>
    <t>Swim</t>
  </si>
  <si>
    <t>Bike</t>
  </si>
  <si>
    <t>Run</t>
  </si>
  <si>
    <t>Min/100m</t>
  </si>
  <si>
    <t>Km/hr</t>
  </si>
  <si>
    <t>Min/km</t>
  </si>
  <si>
    <t>Comment</t>
  </si>
  <si>
    <t>Half Ironman</t>
  </si>
  <si>
    <t>Olympic</t>
  </si>
  <si>
    <t>Sprint</t>
  </si>
  <si>
    <t>Gender</t>
  </si>
  <si>
    <t>First</t>
  </si>
  <si>
    <t>Last</t>
  </si>
  <si>
    <t>1k</t>
  </si>
  <si>
    <t>2k</t>
  </si>
  <si>
    <t>5k</t>
  </si>
  <si>
    <t>8k</t>
  </si>
  <si>
    <t>10k</t>
  </si>
  <si>
    <t>21.1k</t>
  </si>
  <si>
    <t>30k</t>
  </si>
  <si>
    <t>42.2k</t>
  </si>
  <si>
    <t>M</t>
  </si>
  <si>
    <t>3:25</t>
  </si>
  <si>
    <t>F</t>
  </si>
  <si>
    <t>3:59</t>
  </si>
  <si>
    <t>2017 Best Pace By Distance for Each Runner</t>
  </si>
  <si>
    <t>50k Trail</t>
  </si>
  <si>
    <t>4:25</t>
  </si>
  <si>
    <t>4:47</t>
  </si>
  <si>
    <t>3:44</t>
  </si>
  <si>
    <t>3:42</t>
  </si>
  <si>
    <t>3:45</t>
  </si>
  <si>
    <t>4:14</t>
  </si>
  <si>
    <t>6:44</t>
  </si>
  <si>
    <t>3:54</t>
  </si>
  <si>
    <t>5:08</t>
  </si>
  <si>
    <t>4:57</t>
  </si>
  <si>
    <t>4:27</t>
  </si>
  <si>
    <t>Martine</t>
  </si>
  <si>
    <t>Joyal</t>
  </si>
  <si>
    <t>5:54</t>
  </si>
  <si>
    <t>4:00</t>
  </si>
  <si>
    <t>3:58</t>
  </si>
  <si>
    <t>Leclerc</t>
  </si>
  <si>
    <t>4:56</t>
  </si>
  <si>
    <t>4:19</t>
  </si>
  <si>
    <t>4:06</t>
  </si>
  <si>
    <t>3:41</t>
  </si>
  <si>
    <t>4:15</t>
  </si>
  <si>
    <t>4:45</t>
  </si>
  <si>
    <t>4:54</t>
  </si>
  <si>
    <t>5:26</t>
  </si>
  <si>
    <t>5:01</t>
  </si>
  <si>
    <t>Number of events entered</t>
  </si>
  <si>
    <t>Total Race Distance</t>
  </si>
  <si>
    <t>3918 Km</t>
  </si>
  <si>
    <t>Top 3 Finsher M/F</t>
  </si>
  <si>
    <t>First Place Woman</t>
  </si>
  <si>
    <t>Second Place Women</t>
  </si>
  <si>
    <t>David and Daniel</t>
  </si>
  <si>
    <t>First Overall</t>
  </si>
  <si>
    <t>Total Metal finishes</t>
  </si>
  <si>
    <t>Personal Bests</t>
  </si>
  <si>
    <t>Offical Race Pacers</t>
  </si>
  <si>
    <t>Marc T (T for trail)</t>
  </si>
  <si>
    <t xml:space="preserve">Fisrt Marathon </t>
  </si>
  <si>
    <t>David and Tatiana Allore</t>
  </si>
  <si>
    <t xml:space="preserve">Fisrt Half Marathon </t>
  </si>
  <si>
    <t>Francois Laflamme</t>
  </si>
  <si>
    <t xml:space="preserve">First Race with Boreal </t>
  </si>
  <si>
    <t>Course Saint Laurent</t>
  </si>
  <si>
    <t>Cookie Run</t>
  </si>
  <si>
    <t>Parc La Fontaine</t>
  </si>
  <si>
    <t>MEC Mt Royal</t>
  </si>
  <si>
    <t>Granby half M</t>
  </si>
  <si>
    <t>Toronto Marathon</t>
  </si>
  <si>
    <t>MEC Chateauguay</t>
  </si>
  <si>
    <t>Ironman 70.3 Lake Placid</t>
  </si>
  <si>
    <t>MEC Montreal #1</t>
  </si>
  <si>
    <t>Montreal Oasis Marathon</t>
  </si>
  <si>
    <t>Marinaro</t>
  </si>
  <si>
    <t>Canada Army Run</t>
  </si>
  <si>
    <t>Bread and Honey Road Race</t>
  </si>
  <si>
    <t>Sabrina</t>
  </si>
  <si>
    <t>Ibarra</t>
  </si>
  <si>
    <t>Luis</t>
  </si>
  <si>
    <t>Correia</t>
  </si>
  <si>
    <t>Boreal XC</t>
  </si>
  <si>
    <t>2018 Best Pace By Distance</t>
  </si>
  <si>
    <t>Chicago Marathon</t>
  </si>
  <si>
    <t>P'tit Train</t>
  </si>
  <si>
    <t>2018 Best Pace By Distance for Each Runner</t>
  </si>
  <si>
    <t>2017 Best Pace By Distance</t>
  </si>
  <si>
    <t>2016 Best Paces By Runner</t>
  </si>
  <si>
    <t>15k</t>
  </si>
  <si>
    <t>3:52</t>
  </si>
  <si>
    <t>Bianca</t>
  </si>
  <si>
    <t>Doire</t>
  </si>
  <si>
    <t>5:28</t>
  </si>
  <si>
    <t>Alana</t>
  </si>
  <si>
    <t>Bonner</t>
  </si>
  <si>
    <t>Gilles</t>
  </si>
  <si>
    <t>Julio</t>
  </si>
  <si>
    <t>Castillo</t>
  </si>
  <si>
    <t>Paula great progress</t>
  </si>
  <si>
    <t>Special Notes</t>
  </si>
  <si>
    <t>2018 RACE RESULTS SWIM BIKE RUN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</si>
</sst>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21" fontId="0" fillId="0" borderId="1" xfId="0" applyNumberFormat="1" applyBorder="1"/>
    <xf numFmtId="0" fontId="1" fillId="0" borderId="1" xfId="0" applyFont="1" applyBorder="1"/>
    <xf numFmtId="21" fontId="0" fillId="0" borderId="0" xfId="0" applyNumberFormat="1"/>
    <xf numFmtId="21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0" fontId="5" fillId="0" borderId="1" xfId="0" applyFont="1" applyBorder="1"/>
    <xf numFmtId="0" fontId="1" fillId="0" borderId="0" xfId="0" applyFont="1"/>
    <xf numFmtId="0" fontId="0" fillId="0" borderId="7" xfId="0" applyBorder="1"/>
    <xf numFmtId="49" fontId="0" fillId="0" borderId="0" xfId="0" applyNumberFormat="1"/>
    <xf numFmtId="49" fontId="4" fillId="0" borderId="1" xfId="0" applyNumberFormat="1" applyFont="1" applyBorder="1"/>
    <xf numFmtId="49" fontId="0" fillId="0" borderId="1" xfId="0" applyNumberFormat="1" applyBorder="1"/>
    <xf numFmtId="20" fontId="0" fillId="0" borderId="1" xfId="0" applyNumberFormat="1" applyBorder="1"/>
    <xf numFmtId="20" fontId="4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21" fontId="9" fillId="0" borderId="1" xfId="0" applyNumberFormat="1" applyFont="1" applyBorder="1"/>
    <xf numFmtId="0" fontId="9" fillId="0" borderId="0" xfId="0" applyFont="1"/>
    <xf numFmtId="14" fontId="0" fillId="0" borderId="1" xfId="0" applyNumberFormat="1" applyBorder="1" applyAlignment="1">
      <alignment horizontal="left"/>
    </xf>
    <xf numFmtId="0" fontId="0" fillId="0" borderId="4" xfId="0" applyBorder="1"/>
    <xf numFmtId="0" fontId="0" fillId="2" borderId="6" xfId="0" applyFill="1" applyBorder="1"/>
    <xf numFmtId="0" fontId="0" fillId="2" borderId="1" xfId="0" applyFill="1" applyBorder="1"/>
    <xf numFmtId="21" fontId="0" fillId="2" borderId="1" xfId="0" applyNumberFormat="1" applyFill="1" applyBorder="1"/>
    <xf numFmtId="0" fontId="0" fillId="2" borderId="0" xfId="0" applyFill="1"/>
    <xf numFmtId="0" fontId="7" fillId="0" borderId="0" xfId="0" applyFont="1"/>
    <xf numFmtId="0" fontId="0" fillId="0" borderId="6" xfId="0" applyBorder="1"/>
    <xf numFmtId="0" fontId="10" fillId="0" borderId="0" xfId="0" applyFont="1"/>
    <xf numFmtId="0" fontId="11" fillId="0" borderId="1" xfId="0" applyFont="1" applyBorder="1"/>
    <xf numFmtId="0" fontId="5" fillId="0" borderId="0" xfId="0" applyFont="1"/>
    <xf numFmtId="0" fontId="1" fillId="0" borderId="4" xfId="0" applyFont="1" applyBorder="1" applyAlignment="1">
      <alignment horizontal="left"/>
    </xf>
    <xf numFmtId="49" fontId="0" fillId="0" borderId="7" xfId="0" applyNumberFormat="1" applyBorder="1"/>
    <xf numFmtId="49" fontId="0" fillId="0" borderId="2" xfId="0" applyNumberFormat="1" applyBorder="1"/>
    <xf numFmtId="20" fontId="4" fillId="0" borderId="2" xfId="0" applyNumberFormat="1" applyFont="1" applyBorder="1"/>
    <xf numFmtId="20" fontId="0" fillId="0" borderId="2" xfId="0" applyNumberFormat="1" applyBorder="1"/>
    <xf numFmtId="0" fontId="12" fillId="0" borderId="0" xfId="0" applyFont="1" applyAlignment="1">
      <alignment vertical="center"/>
    </xf>
    <xf numFmtId="0" fontId="13" fillId="0" borderId="1" xfId="1" applyBorder="1"/>
    <xf numFmtId="0" fontId="5" fillId="2" borderId="0" xfId="0" applyFont="1" applyFill="1"/>
    <xf numFmtId="0" fontId="0" fillId="2" borderId="7" xfId="0" applyFill="1" applyBorder="1"/>
    <xf numFmtId="0" fontId="14" fillId="0" borderId="1" xfId="0" applyFont="1" applyBorder="1"/>
    <xf numFmtId="14" fontId="14" fillId="0" borderId="1" xfId="0" applyNumberFormat="1" applyFont="1" applyBorder="1" applyAlignment="1">
      <alignment horizontal="left"/>
    </xf>
    <xf numFmtId="21" fontId="14" fillId="0" borderId="1" xfId="0" applyNumberFormat="1" applyFont="1" applyBorder="1"/>
    <xf numFmtId="0" fontId="15" fillId="0" borderId="0" xfId="0" applyFont="1"/>
    <xf numFmtId="165" fontId="0" fillId="0" borderId="1" xfId="0" applyNumberFormat="1" applyBorder="1" applyAlignment="1">
      <alignment horizontal="left"/>
    </xf>
    <xf numFmtId="20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4" fillId="0" borderId="0" xfId="0" applyFont="1"/>
    <xf numFmtId="0" fontId="13" fillId="0" borderId="0" xfId="1"/>
    <xf numFmtId="0" fontId="7" fillId="0" borderId="4" xfId="0" applyFont="1" applyBorder="1"/>
    <xf numFmtId="0" fontId="14" fillId="0" borderId="6" xfId="0" applyFont="1" applyBorder="1"/>
    <xf numFmtId="0" fontId="16" fillId="0" borderId="0" xfId="0" applyFont="1"/>
    <xf numFmtId="0" fontId="17" fillId="0" borderId="1" xfId="1" applyFont="1" applyBorder="1"/>
    <xf numFmtId="0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ill="1" applyBorder="1" applyAlignment="1">
      <alignment horizontal="left"/>
    </xf>
    <xf numFmtId="0" fontId="7" fillId="3" borderId="0" xfId="0" applyFont="1" applyFill="1"/>
    <xf numFmtId="0" fontId="0" fillId="3" borderId="6" xfId="0" applyFill="1" applyBorder="1"/>
    <xf numFmtId="0" fontId="0" fillId="3" borderId="1" xfId="0" applyFill="1" applyBorder="1"/>
    <xf numFmtId="0" fontId="0" fillId="3" borderId="3" xfId="0" applyFill="1" applyBorder="1"/>
    <xf numFmtId="21" fontId="0" fillId="3" borderId="1" xfId="0" applyNumberFormat="1" applyFill="1" applyBorder="1"/>
    <xf numFmtId="0" fontId="5" fillId="3" borderId="0" xfId="0" applyFont="1" applyFill="1"/>
    <xf numFmtId="0" fontId="0" fillId="3" borderId="0" xfId="0" applyFill="1"/>
    <xf numFmtId="0" fontId="0" fillId="0" borderId="0" xfId="0" applyBorder="1"/>
    <xf numFmtId="0" fontId="5" fillId="0" borderId="0" xfId="0" applyFont="1" applyBorder="1"/>
    <xf numFmtId="0" fontId="13" fillId="0" borderId="0" xfId="1" applyBorder="1"/>
    <xf numFmtId="0" fontId="1" fillId="0" borderId="2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0" fillId="0" borderId="9" xfId="0" applyBorder="1"/>
    <xf numFmtId="0" fontId="0" fillId="0" borderId="6" xfId="0" applyFont="1" applyBorder="1"/>
    <xf numFmtId="20" fontId="4" fillId="0" borderId="0" xfId="0" applyNumberFormat="1" applyFont="1" applyBorder="1"/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0" fontId="3" fillId="0" borderId="1" xfId="0" applyNumberFormat="1" applyFont="1" applyBorder="1"/>
    <xf numFmtId="0" fontId="0" fillId="0" borderId="8" xfId="0" applyBorder="1"/>
    <xf numFmtId="20" fontId="3" fillId="0" borderId="2" xfId="0" applyNumberFormat="1" applyFont="1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3" fillId="0" borderId="6" xfId="1" applyBorder="1"/>
    <xf numFmtId="0" fontId="17" fillId="0" borderId="6" xfId="1" applyFont="1" applyBorder="1"/>
    <xf numFmtId="0" fontId="15" fillId="0" borderId="1" xfId="0" applyFont="1" applyBorder="1"/>
    <xf numFmtId="0" fontId="5" fillId="3" borderId="1" xfId="0" applyFont="1" applyFill="1" applyBorder="1"/>
    <xf numFmtId="0" fontId="5" fillId="2" borderId="1" xfId="0" applyFont="1" applyFill="1" applyBorder="1"/>
    <xf numFmtId="0" fontId="9" fillId="0" borderId="4" xfId="0" applyFont="1" applyBorder="1" applyAlignment="1"/>
    <xf numFmtId="0" fontId="6" fillId="0" borderId="6" xfId="0" applyFont="1" applyBorder="1" applyAlignment="1"/>
    <xf numFmtId="0" fontId="7" fillId="0" borderId="4" xfId="0" applyFont="1" applyBorder="1" applyAlignment="1"/>
    <xf numFmtId="0" fontId="0" fillId="0" borderId="6" xfId="0" applyBorder="1" applyAlignment="1"/>
    <xf numFmtId="0" fontId="0" fillId="0" borderId="1" xfId="0" applyBorder="1" applyAlignmen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tats.ca/display-results.xhtml?raceid=96674&amp;status=results&amp;lastname=Penot" TargetMode="External"/><Relationship Id="rId13" Type="http://schemas.openxmlformats.org/officeDocument/2006/relationships/hyperlink" Target="https://results.nyrr.org/event/3404/result/3313" TargetMode="External"/><Relationship Id="rId18" Type="http://schemas.openxmlformats.org/officeDocument/2006/relationships/hyperlink" Target="https://www.sportstats.ca/display-results.xhtml?raceid=96766&amp;bib=10176" TargetMode="External"/><Relationship Id="rId3" Type="http://schemas.openxmlformats.org/officeDocument/2006/relationships/hyperlink" Target="https://www.sportstats.ca/display-results.xhtml?raceid=93065" TargetMode="External"/><Relationship Id="rId21" Type="http://schemas.openxmlformats.org/officeDocument/2006/relationships/hyperlink" Target="https://www.sportstats.ca/display-results.xhtml?raceid=93699&amp;bib=3054" TargetMode="External"/><Relationship Id="rId7" Type="http://schemas.openxmlformats.org/officeDocument/2006/relationships/hyperlink" Target="http://www.baa.org/" TargetMode="External"/><Relationship Id="rId12" Type="http://schemas.openxmlformats.org/officeDocument/2006/relationships/hyperlink" Target="https://www.sportstats.ca/display-results.xhtml?raceid=93175" TargetMode="External"/><Relationship Id="rId17" Type="http://schemas.openxmlformats.org/officeDocument/2006/relationships/hyperlink" Target="https://tickets.justrun.ca/quidchrono.php?a=qcResult&amp;raceid=7645" TargetMode="External"/><Relationship Id="rId2" Type="http://schemas.openxmlformats.org/officeDocument/2006/relationships/hyperlink" Target="https://www.sportstats.ca/display-results.xhtml?raceid=93064" TargetMode="External"/><Relationship Id="rId16" Type="http://schemas.openxmlformats.org/officeDocument/2006/relationships/hyperlink" Target="https://tickets.justrun.ca/quidchrono.php?a=qcResult&amp;raceid=7646" TargetMode="External"/><Relationship Id="rId20" Type="http://schemas.openxmlformats.org/officeDocument/2006/relationships/hyperlink" Target="https://www.sportstats.ca/display-results.xhtml?raceid=93699&amp;bib=1769" TargetMode="External"/><Relationship Id="rId1" Type="http://schemas.openxmlformats.org/officeDocument/2006/relationships/hyperlink" Target="https://arcticultra.de/res/RESULTS_2018.html" TargetMode="External"/><Relationship Id="rId6" Type="http://schemas.openxmlformats.org/officeDocument/2006/relationships/hyperlink" Target="https://www.runvermont.org/events/half-marathon-unplugged/" TargetMode="External"/><Relationship Id="rId11" Type="http://schemas.openxmlformats.org/officeDocument/2006/relationships/hyperlink" Target="https://www.sportstats.ca/display-results.xhtml?raceid=93177" TargetMode="External"/><Relationship Id="rId5" Type="http://schemas.openxmlformats.org/officeDocument/2006/relationships/hyperlink" Target="https://www.sportstats.ca/display-results.xhtml?raceid=93119&amp;status=results" TargetMode="External"/><Relationship Id="rId15" Type="http://schemas.openxmlformats.org/officeDocument/2006/relationships/hyperlink" Target="https://tickets.justrun.ca/quidchrono.php?a=qcResult&amp;raceid=764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sportstats.ca/display-results.xhtml?raceid=93174" TargetMode="External"/><Relationship Id="rId19" Type="http://schemas.openxmlformats.org/officeDocument/2006/relationships/hyperlink" Target="https://www.sportstats.ca/display-results.xhtml?raceid=94845&amp;status=results" TargetMode="External"/><Relationship Id="rId4" Type="http://schemas.openxmlformats.org/officeDocument/2006/relationships/hyperlink" Target="https://www.sportstats.ca/display-results.xhtml?raceid=93066" TargetMode="External"/><Relationship Id="rId9" Type="http://schemas.openxmlformats.org/officeDocument/2006/relationships/hyperlink" Target="https://www.sportstats.ca/display-results.xhtml?raceid=96674&amp;status=results&amp;lastname=Jonasson" TargetMode="External"/><Relationship Id="rId14" Type="http://schemas.openxmlformats.org/officeDocument/2006/relationships/hyperlink" Target="https://www.sportstats.ca/display-results.xhtml?raceid=93416" TargetMode="External"/><Relationship Id="rId22" Type="http://schemas.openxmlformats.org/officeDocument/2006/relationships/hyperlink" Target="https://www.sportstats.ca/display-results.xhtml?raceid=94706&amp;bib=29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tats.ca/display-results.xhtml?raceid=96674&amp;status=results&amp;lastname=Penot" TargetMode="External"/><Relationship Id="rId13" Type="http://schemas.openxmlformats.org/officeDocument/2006/relationships/hyperlink" Target="https://results.nyrr.org/event/3404/result/3313" TargetMode="External"/><Relationship Id="rId18" Type="http://schemas.openxmlformats.org/officeDocument/2006/relationships/hyperlink" Target="https://www.sportstats.ca/display-results.xhtml?raceid=96766&amp;bib=10176" TargetMode="External"/><Relationship Id="rId3" Type="http://schemas.openxmlformats.org/officeDocument/2006/relationships/hyperlink" Target="https://www.sportstats.ca/display-results.xhtml?raceid=93065" TargetMode="External"/><Relationship Id="rId21" Type="http://schemas.openxmlformats.org/officeDocument/2006/relationships/hyperlink" Target="https://www.sportstats.ca/display-results.xhtml?raceid=93699&amp;bib=3054" TargetMode="External"/><Relationship Id="rId7" Type="http://schemas.openxmlformats.org/officeDocument/2006/relationships/hyperlink" Target="http://www.baa.org/" TargetMode="External"/><Relationship Id="rId12" Type="http://schemas.openxmlformats.org/officeDocument/2006/relationships/hyperlink" Target="https://www.sportstats.ca/display-results.xhtml?raceid=93175" TargetMode="External"/><Relationship Id="rId17" Type="http://schemas.openxmlformats.org/officeDocument/2006/relationships/hyperlink" Target="https://tickets.justrun.ca/quidchrono.php?a=qcResult&amp;raceid=7645" TargetMode="External"/><Relationship Id="rId2" Type="http://schemas.openxmlformats.org/officeDocument/2006/relationships/hyperlink" Target="https://www.sportstats.ca/display-results.xhtml?raceid=93064" TargetMode="External"/><Relationship Id="rId16" Type="http://schemas.openxmlformats.org/officeDocument/2006/relationships/hyperlink" Target="https://tickets.justrun.ca/quidchrono.php?a=qcResult&amp;raceid=7646" TargetMode="External"/><Relationship Id="rId20" Type="http://schemas.openxmlformats.org/officeDocument/2006/relationships/hyperlink" Target="https://www.sportstats.ca/display-results.xhtml?raceid=93699&amp;bib=1769" TargetMode="External"/><Relationship Id="rId1" Type="http://schemas.openxmlformats.org/officeDocument/2006/relationships/hyperlink" Target="https://arcticultra.de/res/RESULTS_2018.html" TargetMode="External"/><Relationship Id="rId6" Type="http://schemas.openxmlformats.org/officeDocument/2006/relationships/hyperlink" Target="https://www.runvermont.org/events/half-marathon-unplugged/" TargetMode="External"/><Relationship Id="rId11" Type="http://schemas.openxmlformats.org/officeDocument/2006/relationships/hyperlink" Target="https://www.sportstats.ca/display-results.xhtml?raceid=93177" TargetMode="External"/><Relationship Id="rId5" Type="http://schemas.openxmlformats.org/officeDocument/2006/relationships/hyperlink" Target="https://www.sportstats.ca/display-results.xhtml?raceid=93119&amp;status=results" TargetMode="External"/><Relationship Id="rId15" Type="http://schemas.openxmlformats.org/officeDocument/2006/relationships/hyperlink" Target="https://tickets.justrun.ca/quidchrono.php?a=qcResult&amp;raceid=7644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sportstats.ca/display-results.xhtml?raceid=93174" TargetMode="External"/><Relationship Id="rId19" Type="http://schemas.openxmlformats.org/officeDocument/2006/relationships/hyperlink" Target="https://www.sportstats.ca/display-results.xhtml?raceid=94845&amp;status=results" TargetMode="External"/><Relationship Id="rId4" Type="http://schemas.openxmlformats.org/officeDocument/2006/relationships/hyperlink" Target="https://www.sportstats.ca/display-results.xhtml?raceid=93066" TargetMode="External"/><Relationship Id="rId9" Type="http://schemas.openxmlformats.org/officeDocument/2006/relationships/hyperlink" Target="https://www.sportstats.ca/display-results.xhtml?raceid=96674&amp;status=results&amp;lastname=Jonasson" TargetMode="External"/><Relationship Id="rId14" Type="http://schemas.openxmlformats.org/officeDocument/2006/relationships/hyperlink" Target="https://www.sportstats.ca/display-results.xhtml?raceid=93416" TargetMode="External"/><Relationship Id="rId22" Type="http://schemas.openxmlformats.org/officeDocument/2006/relationships/hyperlink" Target="https://www.sportstats.ca/display-results.xhtml?raceid=94706&amp;bib=292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tats.ca/display-results.xhtml?raceid=93174" TargetMode="External"/><Relationship Id="rId13" Type="http://schemas.openxmlformats.org/officeDocument/2006/relationships/hyperlink" Target="https://tickets.justrun.ca/quidchrono.php?a=qcResult&amp;raceid=7646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s://www.sportstats.ca/display-results.xhtml?raceid=93066" TargetMode="External"/><Relationship Id="rId7" Type="http://schemas.openxmlformats.org/officeDocument/2006/relationships/hyperlink" Target="https://www.sportstats.ca/display-results.xhtml?raceid=96674&amp;status=results&amp;lastname=Jonasson" TargetMode="External"/><Relationship Id="rId12" Type="http://schemas.openxmlformats.org/officeDocument/2006/relationships/hyperlink" Target="https://tickets.justrun.ca/quidchrono.php?a=qcResult&amp;raceid=7644" TargetMode="External"/><Relationship Id="rId17" Type="http://schemas.openxmlformats.org/officeDocument/2006/relationships/hyperlink" Target="https://www.sportstats.ca/display-results.xhtml?raceid=93699&amp;bib=3054" TargetMode="External"/><Relationship Id="rId2" Type="http://schemas.openxmlformats.org/officeDocument/2006/relationships/hyperlink" Target="https://www.sportstats.ca/display-results.xhtml?raceid=93065" TargetMode="External"/><Relationship Id="rId16" Type="http://schemas.openxmlformats.org/officeDocument/2006/relationships/hyperlink" Target="https://www.sportstats.ca/display-results.xhtml?raceid=93699&amp;bib=1769" TargetMode="External"/><Relationship Id="rId1" Type="http://schemas.openxmlformats.org/officeDocument/2006/relationships/hyperlink" Target="https://arcticultra.de/res/RESULTS_2018.html" TargetMode="External"/><Relationship Id="rId6" Type="http://schemas.openxmlformats.org/officeDocument/2006/relationships/hyperlink" Target="http://www.baa.org/" TargetMode="External"/><Relationship Id="rId11" Type="http://schemas.openxmlformats.org/officeDocument/2006/relationships/hyperlink" Target="https://results.nyrr.org/event/3404/result/3313" TargetMode="External"/><Relationship Id="rId5" Type="http://schemas.openxmlformats.org/officeDocument/2006/relationships/hyperlink" Target="https://www.runvermont.org/events/half-marathon-unplugged/" TargetMode="External"/><Relationship Id="rId15" Type="http://schemas.openxmlformats.org/officeDocument/2006/relationships/hyperlink" Target="https://www.sportstats.ca/display-results.xhtml?raceid=96766&amp;bib=10176" TargetMode="External"/><Relationship Id="rId10" Type="http://schemas.openxmlformats.org/officeDocument/2006/relationships/hyperlink" Target="https://www.sportstats.ca/display-results.xhtml?raceid=93175" TargetMode="External"/><Relationship Id="rId4" Type="http://schemas.openxmlformats.org/officeDocument/2006/relationships/hyperlink" Target="https://www.sportstats.ca/display-results.xhtml?raceid=93119&amp;status=results" TargetMode="External"/><Relationship Id="rId9" Type="http://schemas.openxmlformats.org/officeDocument/2006/relationships/hyperlink" Target="https://www.sportstats.ca/display-results.xhtml?raceid=93177" TargetMode="External"/><Relationship Id="rId14" Type="http://schemas.openxmlformats.org/officeDocument/2006/relationships/hyperlink" Target="https://tickets.justrun.ca/quidchrono.php?a=qcResult&amp;raceid=764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tats.ca/display-results.xhtml?raceid=96674&amp;status=results&amp;lastname=Penot" TargetMode="External"/><Relationship Id="rId13" Type="http://schemas.openxmlformats.org/officeDocument/2006/relationships/hyperlink" Target="https://results.nyrr.org/event/3404/result/3313" TargetMode="External"/><Relationship Id="rId18" Type="http://schemas.openxmlformats.org/officeDocument/2006/relationships/hyperlink" Target="https://www.sportstats.ca/display-results.xhtml?raceid=96766&amp;bib=10176" TargetMode="External"/><Relationship Id="rId3" Type="http://schemas.openxmlformats.org/officeDocument/2006/relationships/hyperlink" Target="https://www.sportstats.ca/display-results.xhtml?raceid=93065" TargetMode="External"/><Relationship Id="rId21" Type="http://schemas.openxmlformats.org/officeDocument/2006/relationships/hyperlink" Target="https://www.sportstats.ca/display-results.xhtml?raceid=93699&amp;bib=3054" TargetMode="External"/><Relationship Id="rId7" Type="http://schemas.openxmlformats.org/officeDocument/2006/relationships/hyperlink" Target="http://www.baa.org/" TargetMode="External"/><Relationship Id="rId12" Type="http://schemas.openxmlformats.org/officeDocument/2006/relationships/hyperlink" Target="https://www.sportstats.ca/display-results.xhtml?raceid=93175" TargetMode="External"/><Relationship Id="rId17" Type="http://schemas.openxmlformats.org/officeDocument/2006/relationships/hyperlink" Target="https://tickets.justrun.ca/quidchrono.php?a=qcResult&amp;raceid=7645" TargetMode="External"/><Relationship Id="rId2" Type="http://schemas.openxmlformats.org/officeDocument/2006/relationships/hyperlink" Target="https://www.sportstats.ca/display-results.xhtml?raceid=93064" TargetMode="External"/><Relationship Id="rId16" Type="http://schemas.openxmlformats.org/officeDocument/2006/relationships/hyperlink" Target="https://tickets.justrun.ca/quidchrono.php?a=qcResult&amp;raceid=7646" TargetMode="External"/><Relationship Id="rId20" Type="http://schemas.openxmlformats.org/officeDocument/2006/relationships/hyperlink" Target="https://www.sportstats.ca/display-results.xhtml?raceid=93699&amp;bib=1769" TargetMode="External"/><Relationship Id="rId1" Type="http://schemas.openxmlformats.org/officeDocument/2006/relationships/hyperlink" Target="https://arcticultra.de/res/RESULTS_2018.html" TargetMode="External"/><Relationship Id="rId6" Type="http://schemas.openxmlformats.org/officeDocument/2006/relationships/hyperlink" Target="https://www.runvermont.org/events/half-marathon-unplugged/" TargetMode="External"/><Relationship Id="rId11" Type="http://schemas.openxmlformats.org/officeDocument/2006/relationships/hyperlink" Target="https://www.sportstats.ca/display-results.xhtml?raceid=93177" TargetMode="External"/><Relationship Id="rId5" Type="http://schemas.openxmlformats.org/officeDocument/2006/relationships/hyperlink" Target="https://www.sportstats.ca/display-results.xhtml?raceid=93119&amp;status=results" TargetMode="External"/><Relationship Id="rId15" Type="http://schemas.openxmlformats.org/officeDocument/2006/relationships/hyperlink" Target="https://tickets.justrun.ca/quidchrono.php?a=qcResult&amp;raceid=7644" TargetMode="External"/><Relationship Id="rId10" Type="http://schemas.openxmlformats.org/officeDocument/2006/relationships/hyperlink" Target="https://www.sportstats.ca/display-results.xhtml?raceid=93174" TargetMode="External"/><Relationship Id="rId19" Type="http://schemas.openxmlformats.org/officeDocument/2006/relationships/hyperlink" Target="https://www.sportstats.ca/display-results.xhtml?raceid=94845&amp;status=results" TargetMode="External"/><Relationship Id="rId4" Type="http://schemas.openxmlformats.org/officeDocument/2006/relationships/hyperlink" Target="https://www.sportstats.ca/display-results.xhtml?raceid=93066" TargetMode="External"/><Relationship Id="rId9" Type="http://schemas.openxmlformats.org/officeDocument/2006/relationships/hyperlink" Target="https://www.sportstats.ca/display-results.xhtml?raceid=96674&amp;status=results&amp;lastname=Jonasson" TargetMode="External"/><Relationship Id="rId14" Type="http://schemas.openxmlformats.org/officeDocument/2006/relationships/hyperlink" Target="https://www.sportstats.ca/display-results.xhtml?raceid=93416" TargetMode="External"/><Relationship Id="rId22" Type="http://schemas.openxmlformats.org/officeDocument/2006/relationships/hyperlink" Target="https://www.sportstats.ca/display-results.xhtml?raceid=94706&amp;bib=2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5"/>
  <sheetViews>
    <sheetView tabSelected="1" topLeftCell="A4" workbookViewId="0">
      <selection activeCell="A4" sqref="A4:G4"/>
    </sheetView>
  </sheetViews>
  <sheetFormatPr defaultColWidth="8.85546875" defaultRowHeight="15"/>
  <cols>
    <col min="1" max="1" width="11.85546875" style="2" customWidth="1"/>
    <col min="2" max="2" width="8.85546875" customWidth="1"/>
    <col min="3" max="3" width="16.42578125" customWidth="1"/>
    <col min="4" max="4" width="32.42578125" customWidth="1"/>
    <col min="5" max="5" width="14.5703125" customWidth="1"/>
    <col min="6" max="6" width="18.85546875" customWidth="1"/>
    <col min="7" max="7" width="14.42578125" customWidth="1"/>
    <col min="8" max="8" width="14" customWidth="1"/>
    <col min="9" max="9" width="14.42578125" customWidth="1"/>
    <col min="10" max="10" width="12.85546875" style="7" customWidth="1"/>
    <col min="11" max="11" width="7.7109375" customWidth="1"/>
    <col min="12" max="12" width="26.85546875" style="38" customWidth="1"/>
    <col min="13" max="13" width="58.140625" customWidth="1"/>
  </cols>
  <sheetData>
    <row r="1" spans="1:13" s="1" customFormat="1" ht="23.1" customHeight="1">
      <c r="A1" s="23" t="s">
        <v>0</v>
      </c>
      <c r="J1" s="8"/>
      <c r="L1" s="36"/>
    </row>
    <row r="4" spans="1:13" s="27" customFormat="1" ht="15.75">
      <c r="A4" s="24" t="s">
        <v>1</v>
      </c>
      <c r="B4" s="104" t="s">
        <v>2</v>
      </c>
      <c r="C4" s="105"/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6" t="s">
        <v>9</v>
      </c>
      <c r="K4" s="25" t="s">
        <v>10</v>
      </c>
      <c r="L4" s="37" t="s">
        <v>11</v>
      </c>
      <c r="M4" s="25" t="s">
        <v>12</v>
      </c>
    </row>
    <row r="5" spans="1:13">
      <c r="A5" s="3"/>
      <c r="B5" s="106"/>
      <c r="C5" s="107"/>
      <c r="D5" s="4"/>
      <c r="E5" s="4"/>
      <c r="F5" s="4"/>
      <c r="G5" s="4"/>
      <c r="H5" s="4"/>
      <c r="I5" s="4"/>
      <c r="J5" s="5"/>
      <c r="K5" s="4"/>
      <c r="L5" s="13"/>
      <c r="M5" s="4"/>
    </row>
    <row r="6" spans="1:13">
      <c r="A6" s="28">
        <v>43132</v>
      </c>
      <c r="B6" s="44" t="s">
        <v>13</v>
      </c>
      <c r="C6" s="35"/>
      <c r="D6" s="4" t="s">
        <v>14</v>
      </c>
      <c r="E6" s="4" t="s">
        <v>15</v>
      </c>
      <c r="F6" s="4">
        <v>42.2</v>
      </c>
      <c r="G6" s="4"/>
      <c r="H6" s="4" t="s">
        <v>16</v>
      </c>
      <c r="I6" s="4" t="s">
        <v>17</v>
      </c>
      <c r="J6" s="5">
        <v>0.24652777777777779</v>
      </c>
      <c r="K6" s="5">
        <f t="shared" ref="K6:K52" si="0">J6/F6</f>
        <v>5.8418904686677198E-3</v>
      </c>
      <c r="M6" s="45" t="s">
        <v>18</v>
      </c>
    </row>
    <row r="7" spans="1:13">
      <c r="A7" s="28">
        <v>43132</v>
      </c>
      <c r="B7" s="44" t="s">
        <v>13</v>
      </c>
      <c r="C7" s="35"/>
      <c r="D7" s="4" t="s">
        <v>14</v>
      </c>
      <c r="E7" s="4" t="s">
        <v>15</v>
      </c>
      <c r="F7" s="4">
        <v>42.2</v>
      </c>
      <c r="G7" s="4"/>
      <c r="H7" s="4" t="s">
        <v>19</v>
      </c>
      <c r="I7" s="4" t="s">
        <v>20</v>
      </c>
      <c r="J7" s="5">
        <v>0.24861111111111112</v>
      </c>
      <c r="K7" s="5">
        <f t="shared" si="0"/>
        <v>5.8912585571353343E-3</v>
      </c>
      <c r="M7" s="4" t="s">
        <v>18</v>
      </c>
    </row>
    <row r="8" spans="1:13">
      <c r="A8" s="28">
        <v>43156</v>
      </c>
      <c r="B8" s="44" t="s">
        <v>21</v>
      </c>
      <c r="C8" s="35"/>
      <c r="D8" s="4"/>
      <c r="E8" s="4" t="s">
        <v>22</v>
      </c>
      <c r="F8" s="4">
        <v>10</v>
      </c>
      <c r="G8" s="4"/>
      <c r="H8" s="4" t="s">
        <v>23</v>
      </c>
      <c r="I8" s="4" t="s">
        <v>24</v>
      </c>
      <c r="J8" s="5">
        <v>3.2361111111111111E-2</v>
      </c>
      <c r="K8" s="5">
        <f t="shared" si="0"/>
        <v>3.236111111111111E-3</v>
      </c>
      <c r="L8" s="38" t="s">
        <v>25</v>
      </c>
      <c r="M8" s="45" t="s">
        <v>26</v>
      </c>
    </row>
    <row r="9" spans="1:13">
      <c r="A9" s="28">
        <v>43156</v>
      </c>
      <c r="B9" s="44" t="s">
        <v>21</v>
      </c>
      <c r="C9" s="35"/>
      <c r="D9" s="4"/>
      <c r="E9" s="4" t="s">
        <v>22</v>
      </c>
      <c r="F9" s="4">
        <v>10</v>
      </c>
      <c r="G9" s="4"/>
      <c r="H9" s="4" t="s">
        <v>27</v>
      </c>
      <c r="I9" s="4" t="s">
        <v>28</v>
      </c>
      <c r="J9" s="5">
        <v>3.5092592592592592E-2</v>
      </c>
      <c r="K9" s="5">
        <f t="shared" si="0"/>
        <v>3.5092592592592593E-3</v>
      </c>
      <c r="L9" s="38" t="s">
        <v>29</v>
      </c>
      <c r="M9" s="4" t="s">
        <v>26</v>
      </c>
    </row>
    <row r="10" spans="1:13">
      <c r="A10" s="28">
        <v>43156</v>
      </c>
      <c r="B10" s="44" t="s">
        <v>21</v>
      </c>
      <c r="C10" s="35"/>
      <c r="D10" s="4"/>
      <c r="E10" s="4" t="s">
        <v>22</v>
      </c>
      <c r="F10" s="4">
        <v>10</v>
      </c>
      <c r="G10" s="4"/>
      <c r="H10" s="4" t="s">
        <v>19</v>
      </c>
      <c r="I10" s="4" t="s">
        <v>20</v>
      </c>
      <c r="J10" s="5">
        <v>3.829861111111111E-2</v>
      </c>
      <c r="K10" s="5">
        <f t="shared" si="0"/>
        <v>3.8298611111111111E-3</v>
      </c>
      <c r="M10" s="4" t="s">
        <v>26</v>
      </c>
    </row>
    <row r="11" spans="1:13">
      <c r="A11" s="28">
        <v>43156</v>
      </c>
      <c r="B11" s="44" t="s">
        <v>21</v>
      </c>
      <c r="C11" s="35"/>
      <c r="D11" s="4"/>
      <c r="E11" s="4" t="s">
        <v>22</v>
      </c>
      <c r="F11" s="4">
        <v>5</v>
      </c>
      <c r="G11" s="4"/>
      <c r="H11" s="4" t="s">
        <v>30</v>
      </c>
      <c r="I11" s="4" t="s">
        <v>31</v>
      </c>
      <c r="J11" s="5">
        <v>1.7696759259259259E-2</v>
      </c>
      <c r="K11" s="5">
        <f t="shared" si="0"/>
        <v>3.5393518518518517E-3</v>
      </c>
      <c r="L11" s="38" t="s">
        <v>29</v>
      </c>
      <c r="M11" s="45" t="s">
        <v>32</v>
      </c>
    </row>
    <row r="12" spans="1:13">
      <c r="A12" s="28">
        <v>43156</v>
      </c>
      <c r="B12" s="44" t="s">
        <v>21</v>
      </c>
      <c r="C12" s="35"/>
      <c r="D12" s="4"/>
      <c r="E12" s="4" t="s">
        <v>22</v>
      </c>
      <c r="F12" s="4">
        <v>5</v>
      </c>
      <c r="G12" s="4"/>
      <c r="H12" s="4" t="s">
        <v>33</v>
      </c>
      <c r="I12" s="4" t="s">
        <v>34</v>
      </c>
      <c r="J12" s="5">
        <v>2.8923611111111108E-2</v>
      </c>
      <c r="K12" s="5">
        <f t="shared" si="0"/>
        <v>5.7847222222222215E-3</v>
      </c>
      <c r="M12" s="4" t="s">
        <v>32</v>
      </c>
    </row>
    <row r="13" spans="1:13">
      <c r="A13" s="28">
        <v>43156</v>
      </c>
      <c r="B13" s="44" t="s">
        <v>21</v>
      </c>
      <c r="C13" s="35"/>
      <c r="D13" s="4"/>
      <c r="E13" s="4" t="s">
        <v>22</v>
      </c>
      <c r="F13" s="4">
        <v>1</v>
      </c>
      <c r="G13" s="4"/>
      <c r="H13" s="4" t="s">
        <v>35</v>
      </c>
      <c r="I13" s="4" t="s">
        <v>36</v>
      </c>
      <c r="J13" s="5">
        <v>7.69675925925926E-3</v>
      </c>
      <c r="K13" s="5">
        <f t="shared" si="0"/>
        <v>7.69675925925926E-3</v>
      </c>
      <c r="M13" s="45" t="s">
        <v>37</v>
      </c>
    </row>
    <row r="14" spans="1:13">
      <c r="A14" s="28">
        <v>43184</v>
      </c>
      <c r="B14" s="44" t="s">
        <v>38</v>
      </c>
      <c r="C14" s="35"/>
      <c r="D14" s="4" t="s">
        <v>39</v>
      </c>
      <c r="E14" s="4" t="s">
        <v>22</v>
      </c>
      <c r="F14" s="4">
        <v>30</v>
      </c>
      <c r="G14" s="4"/>
      <c r="H14" s="4" t="s">
        <v>40</v>
      </c>
      <c r="I14" s="4" t="s">
        <v>41</v>
      </c>
      <c r="J14" s="5">
        <v>0.10403935185185186</v>
      </c>
      <c r="K14" s="5">
        <f t="shared" si="0"/>
        <v>3.4679783950617286E-3</v>
      </c>
      <c r="M14" s="45" t="s">
        <v>42</v>
      </c>
    </row>
    <row r="15" spans="1:13" s="33" customFormat="1">
      <c r="A15" s="28">
        <v>43184</v>
      </c>
      <c r="B15" s="44" t="s">
        <v>38</v>
      </c>
      <c r="C15" s="35"/>
      <c r="D15" s="4" t="s">
        <v>39</v>
      </c>
      <c r="E15" s="4" t="s">
        <v>22</v>
      </c>
      <c r="F15" s="4">
        <v>30</v>
      </c>
      <c r="G15" s="31"/>
      <c r="H15" s="4" t="s">
        <v>27</v>
      </c>
      <c r="I15" s="4" t="s">
        <v>28</v>
      </c>
      <c r="J15" s="32">
        <v>0.10892361111111111</v>
      </c>
      <c r="K15" s="5">
        <f t="shared" si="0"/>
        <v>3.630787037037037E-3</v>
      </c>
      <c r="L15" s="46"/>
      <c r="M15" s="31"/>
    </row>
    <row r="16" spans="1:13">
      <c r="A16" s="28">
        <v>43184</v>
      </c>
      <c r="B16" s="34" t="s">
        <v>43</v>
      </c>
      <c r="C16" s="35" t="s">
        <v>44</v>
      </c>
      <c r="D16" s="4" t="s">
        <v>39</v>
      </c>
      <c r="E16" s="4" t="s">
        <v>22</v>
      </c>
      <c r="F16" s="4">
        <v>30</v>
      </c>
      <c r="G16" s="4"/>
      <c r="H16" s="4" t="s">
        <v>33</v>
      </c>
      <c r="I16" s="4" t="s">
        <v>45</v>
      </c>
      <c r="J16" s="5">
        <v>0.10917824074074074</v>
      </c>
      <c r="K16" s="5">
        <f t="shared" si="0"/>
        <v>3.6392746913580247E-3</v>
      </c>
      <c r="L16" s="13" t="s">
        <v>46</v>
      </c>
      <c r="M16" s="4"/>
    </row>
    <row r="17" spans="1:13">
      <c r="A17" s="28">
        <v>43184</v>
      </c>
      <c r="B17" s="34" t="s">
        <v>43</v>
      </c>
      <c r="C17" s="35" t="s">
        <v>44</v>
      </c>
      <c r="D17" s="4" t="s">
        <v>39</v>
      </c>
      <c r="E17" s="4" t="s">
        <v>22</v>
      </c>
      <c r="F17" s="4">
        <v>30</v>
      </c>
      <c r="G17" s="4"/>
      <c r="H17" s="4" t="s">
        <v>47</v>
      </c>
      <c r="I17" s="4" t="s">
        <v>48</v>
      </c>
      <c r="J17" s="5">
        <v>0.11093750000000001</v>
      </c>
      <c r="K17" s="5">
        <f t="shared" si="0"/>
        <v>3.6979166666666671E-3</v>
      </c>
      <c r="L17" s="13"/>
      <c r="M17" s="4"/>
    </row>
    <row r="18" spans="1:13">
      <c r="A18" s="28">
        <v>43184</v>
      </c>
      <c r="B18" s="34" t="s">
        <v>43</v>
      </c>
      <c r="C18" s="35" t="s">
        <v>44</v>
      </c>
      <c r="D18" s="4" t="s">
        <v>39</v>
      </c>
      <c r="E18" s="4" t="s">
        <v>22</v>
      </c>
      <c r="F18" s="4">
        <v>30</v>
      </c>
      <c r="G18" s="4"/>
      <c r="H18" s="4" t="s">
        <v>16</v>
      </c>
      <c r="I18" s="4" t="s">
        <v>17</v>
      </c>
      <c r="J18" s="5">
        <v>0.11136574074074074</v>
      </c>
      <c r="K18" s="5">
        <f t="shared" si="0"/>
        <v>3.7121913580246912E-3</v>
      </c>
      <c r="L18" s="13"/>
      <c r="M18" s="4"/>
    </row>
    <row r="19" spans="1:13">
      <c r="A19" s="28">
        <v>43184</v>
      </c>
      <c r="B19" s="34" t="s">
        <v>43</v>
      </c>
      <c r="C19" s="35" t="s">
        <v>44</v>
      </c>
      <c r="D19" s="4" t="s">
        <v>39</v>
      </c>
      <c r="E19" s="4" t="s">
        <v>22</v>
      </c>
      <c r="F19" s="4">
        <v>30</v>
      </c>
      <c r="G19" s="4"/>
      <c r="H19" s="4" t="s">
        <v>19</v>
      </c>
      <c r="I19" s="4" t="s">
        <v>20</v>
      </c>
      <c r="J19" s="5">
        <v>0.11462962962962964</v>
      </c>
      <c r="K19" s="5">
        <f t="shared" si="0"/>
        <v>3.8209876543209881E-3</v>
      </c>
      <c r="L19" s="13"/>
      <c r="M19" s="4"/>
    </row>
    <row r="20" spans="1:13">
      <c r="A20" s="28">
        <v>43184</v>
      </c>
      <c r="B20" s="34" t="s">
        <v>43</v>
      </c>
      <c r="C20" s="35" t="s">
        <v>44</v>
      </c>
      <c r="D20" s="4" t="s">
        <v>39</v>
      </c>
      <c r="E20" s="4" t="s">
        <v>22</v>
      </c>
      <c r="F20" s="4">
        <v>30</v>
      </c>
      <c r="G20" s="4"/>
      <c r="H20" s="4" t="s">
        <v>49</v>
      </c>
      <c r="I20" s="4" t="s">
        <v>50</v>
      </c>
      <c r="J20" s="5">
        <v>0.11524305555555554</v>
      </c>
      <c r="K20" s="5">
        <f t="shared" si="0"/>
        <v>3.8414351851851847E-3</v>
      </c>
      <c r="L20" s="13"/>
      <c r="M20" s="4"/>
    </row>
    <row r="21" spans="1:13">
      <c r="A21" s="28">
        <v>43184</v>
      </c>
      <c r="B21" s="34" t="s">
        <v>43</v>
      </c>
      <c r="C21" s="35" t="s">
        <v>44</v>
      </c>
      <c r="D21" s="4" t="s">
        <v>39</v>
      </c>
      <c r="E21" s="4" t="s">
        <v>22</v>
      </c>
      <c r="F21" s="4">
        <v>30</v>
      </c>
      <c r="G21" s="4"/>
      <c r="H21" s="4" t="s">
        <v>51</v>
      </c>
      <c r="I21" s="4" t="s">
        <v>52</v>
      </c>
      <c r="J21" s="5">
        <v>0.12353009259259258</v>
      </c>
      <c r="K21" s="5">
        <f t="shared" si="0"/>
        <v>4.1176697530864196E-3</v>
      </c>
      <c r="L21" s="13"/>
      <c r="M21" s="4"/>
    </row>
    <row r="22" spans="1:13">
      <c r="A22" s="28">
        <v>43184</v>
      </c>
      <c r="B22" s="34" t="s">
        <v>43</v>
      </c>
      <c r="C22" s="35" t="s">
        <v>44</v>
      </c>
      <c r="D22" s="4" t="s">
        <v>39</v>
      </c>
      <c r="E22" s="4" t="s">
        <v>22</v>
      </c>
      <c r="F22" s="4">
        <v>30</v>
      </c>
      <c r="G22" s="4"/>
      <c r="H22" s="4" t="s">
        <v>53</v>
      </c>
      <c r="I22" s="4" t="s">
        <v>45</v>
      </c>
      <c r="J22" s="5">
        <v>0.15194444444444444</v>
      </c>
      <c r="K22" s="5">
        <f t="shared" si="0"/>
        <v>5.0648148148148145E-3</v>
      </c>
      <c r="M22" s="4"/>
    </row>
    <row r="23" spans="1:13">
      <c r="A23" s="28">
        <v>43184</v>
      </c>
      <c r="B23" s="34" t="s">
        <v>54</v>
      </c>
      <c r="C23" s="35"/>
      <c r="D23" s="4"/>
      <c r="E23" s="4" t="s">
        <v>22</v>
      </c>
      <c r="F23" s="4">
        <v>2</v>
      </c>
      <c r="G23" s="4"/>
      <c r="H23" s="4" t="s">
        <v>35</v>
      </c>
      <c r="I23" s="4" t="s">
        <v>36</v>
      </c>
      <c r="J23" s="5">
        <v>7.5694444444444446E-3</v>
      </c>
      <c r="K23" s="5">
        <f t="shared" si="0"/>
        <v>3.7847222222222223E-3</v>
      </c>
      <c r="L23" s="38" t="s">
        <v>25</v>
      </c>
      <c r="M23" t="s">
        <v>55</v>
      </c>
    </row>
    <row r="24" spans="1:13">
      <c r="A24" s="28">
        <v>43184</v>
      </c>
      <c r="B24" s="34" t="s">
        <v>54</v>
      </c>
      <c r="C24" s="35"/>
      <c r="D24" s="4"/>
      <c r="E24" s="4" t="s">
        <v>22</v>
      </c>
      <c r="F24" s="4">
        <v>5</v>
      </c>
      <c r="G24" s="4"/>
      <c r="H24" s="4" t="s">
        <v>56</v>
      </c>
      <c r="I24" s="4" t="s">
        <v>57</v>
      </c>
      <c r="J24" s="5">
        <v>1.7627314814814814E-2</v>
      </c>
      <c r="K24" s="5">
        <f t="shared" si="0"/>
        <v>3.5254629629629629E-3</v>
      </c>
      <c r="M24" t="s">
        <v>58</v>
      </c>
    </row>
    <row r="25" spans="1:13">
      <c r="A25" s="28">
        <v>43184</v>
      </c>
      <c r="B25" s="34" t="s">
        <v>54</v>
      </c>
      <c r="C25" s="35"/>
      <c r="D25" s="4"/>
      <c r="E25" s="4" t="s">
        <v>22</v>
      </c>
      <c r="F25" s="4">
        <v>5</v>
      </c>
      <c r="G25" s="4"/>
      <c r="H25" s="4" t="s">
        <v>59</v>
      </c>
      <c r="I25" s="4" t="s">
        <v>60</v>
      </c>
      <c r="J25" s="5">
        <v>2.0162037037037037E-2</v>
      </c>
      <c r="K25" s="5">
        <f t="shared" si="0"/>
        <v>4.0324074074074073E-3</v>
      </c>
      <c r="L25" s="13"/>
      <c r="M25" s="4" t="s">
        <v>58</v>
      </c>
    </row>
    <row r="26" spans="1:13">
      <c r="A26" s="28">
        <v>43184</v>
      </c>
      <c r="B26" s="34" t="s">
        <v>54</v>
      </c>
      <c r="C26" s="35"/>
      <c r="D26" s="4"/>
      <c r="E26" s="4" t="s">
        <v>22</v>
      </c>
      <c r="F26" s="4">
        <v>5</v>
      </c>
      <c r="G26" s="4"/>
      <c r="H26" s="4" t="s">
        <v>33</v>
      </c>
      <c r="I26" s="4" t="s">
        <v>34</v>
      </c>
      <c r="J26" s="5">
        <v>2.9664351851851855E-2</v>
      </c>
      <c r="K26" s="5">
        <f t="shared" si="0"/>
        <v>5.9328703703703713E-3</v>
      </c>
      <c r="L26" s="13"/>
      <c r="M26" s="4" t="s">
        <v>58</v>
      </c>
    </row>
    <row r="27" spans="1:13">
      <c r="A27" s="28">
        <v>43204</v>
      </c>
      <c r="B27" s="34" t="s">
        <v>61</v>
      </c>
      <c r="C27" s="35"/>
      <c r="D27" s="63" t="s">
        <v>62</v>
      </c>
      <c r="E27" s="4" t="s">
        <v>22</v>
      </c>
      <c r="F27" s="4">
        <v>21.1</v>
      </c>
      <c r="G27" s="4"/>
      <c r="H27" s="4" t="s">
        <v>63</v>
      </c>
      <c r="I27" s="4" t="s">
        <v>64</v>
      </c>
      <c r="J27" s="5">
        <v>8.8252314814814811E-2</v>
      </c>
      <c r="K27" s="5">
        <f t="shared" si="0"/>
        <v>4.182574161839564E-3</v>
      </c>
      <c r="M27" s="4" t="s">
        <v>65</v>
      </c>
    </row>
    <row r="28" spans="1:13">
      <c r="A28" s="28">
        <v>43206</v>
      </c>
      <c r="B28" s="34" t="s">
        <v>66</v>
      </c>
      <c r="C28" s="35"/>
      <c r="D28" s="45" t="s">
        <v>67</v>
      </c>
      <c r="E28" s="4" t="s">
        <v>22</v>
      </c>
      <c r="F28" s="4">
        <v>42.2</v>
      </c>
      <c r="G28" s="4"/>
      <c r="H28" s="4" t="s">
        <v>68</v>
      </c>
      <c r="I28" s="4" t="s">
        <v>69</v>
      </c>
      <c r="J28" s="5">
        <v>0.22288194444444445</v>
      </c>
      <c r="K28" s="5">
        <f t="shared" si="0"/>
        <v>5.2815626645602949E-3</v>
      </c>
      <c r="M28" s="4" t="s">
        <v>70</v>
      </c>
    </row>
    <row r="29" spans="1:13">
      <c r="A29" s="28">
        <v>43211</v>
      </c>
      <c r="B29" s="34" t="s">
        <v>71</v>
      </c>
      <c r="C29" s="35"/>
      <c r="D29" s="4"/>
      <c r="E29" s="4" t="s">
        <v>22</v>
      </c>
      <c r="F29" s="4">
        <v>21.1</v>
      </c>
      <c r="G29" s="4"/>
      <c r="H29" s="11" t="s">
        <v>72</v>
      </c>
      <c r="I29" s="11" t="s">
        <v>73</v>
      </c>
      <c r="J29" s="5">
        <v>6.4201388888888891E-2</v>
      </c>
      <c r="K29" s="5">
        <f t="shared" si="0"/>
        <v>3.0427198525539755E-3</v>
      </c>
      <c r="L29" s="38" t="s">
        <v>74</v>
      </c>
      <c r="M29" s="45" t="s">
        <v>75</v>
      </c>
    </row>
    <row r="30" spans="1:13">
      <c r="A30" s="28">
        <v>43211</v>
      </c>
      <c r="B30" s="34" t="s">
        <v>71</v>
      </c>
      <c r="C30" s="35"/>
      <c r="D30" s="4"/>
      <c r="E30" s="4" t="s">
        <v>22</v>
      </c>
      <c r="F30" s="4">
        <v>21.1</v>
      </c>
      <c r="G30" s="4"/>
      <c r="H30" s="4" t="s">
        <v>76</v>
      </c>
      <c r="I30" s="4" t="s">
        <v>77</v>
      </c>
      <c r="J30" s="5">
        <v>7.7719907407407404E-2</v>
      </c>
      <c r="K30" s="5">
        <f t="shared" si="0"/>
        <v>3.6834079340003507E-3</v>
      </c>
      <c r="L30" s="38" t="s">
        <v>74</v>
      </c>
      <c r="M30" s="45" t="s">
        <v>78</v>
      </c>
    </row>
    <row r="31" spans="1:13">
      <c r="A31" s="28">
        <v>43218</v>
      </c>
      <c r="B31" s="34" t="s">
        <v>79</v>
      </c>
      <c r="C31" s="35"/>
      <c r="D31" s="4"/>
      <c r="E31" s="4" t="s">
        <v>22</v>
      </c>
      <c r="F31" s="4">
        <v>5</v>
      </c>
      <c r="G31" s="4"/>
      <c r="H31" s="4" t="s">
        <v>33</v>
      </c>
      <c r="I31" s="4" t="s">
        <v>34</v>
      </c>
      <c r="J31" s="5">
        <v>3.0532407407407411E-2</v>
      </c>
      <c r="K31" s="5">
        <f t="shared" si="0"/>
        <v>6.1064814814814818E-3</v>
      </c>
      <c r="L31" s="38" t="s">
        <v>29</v>
      </c>
      <c r="M31" s="4" t="s">
        <v>80</v>
      </c>
    </row>
    <row r="32" spans="1:13">
      <c r="A32" s="28">
        <v>43218</v>
      </c>
      <c r="B32" s="34" t="s">
        <v>79</v>
      </c>
      <c r="C32" s="35"/>
      <c r="D32" s="4"/>
      <c r="E32" s="4" t="s">
        <v>22</v>
      </c>
      <c r="F32" s="4">
        <v>10</v>
      </c>
      <c r="G32" s="4"/>
      <c r="H32" s="4" t="s">
        <v>30</v>
      </c>
      <c r="I32" s="4" t="s">
        <v>31</v>
      </c>
      <c r="J32" s="5">
        <v>3.3923611111111113E-2</v>
      </c>
      <c r="K32" s="5">
        <f t="shared" si="0"/>
        <v>3.3923611111111112E-3</v>
      </c>
      <c r="L32" s="38" t="s">
        <v>25</v>
      </c>
      <c r="M32" s="45" t="s">
        <v>81</v>
      </c>
    </row>
    <row r="33" spans="1:13">
      <c r="A33" s="28">
        <v>43218</v>
      </c>
      <c r="B33" s="34" t="s">
        <v>79</v>
      </c>
      <c r="C33" s="35"/>
      <c r="D33" s="4"/>
      <c r="E33" s="4" t="s">
        <v>22</v>
      </c>
      <c r="F33" s="4">
        <v>21.1</v>
      </c>
      <c r="G33" s="4"/>
      <c r="H33" s="4" t="s">
        <v>23</v>
      </c>
      <c r="I33" s="4" t="s">
        <v>82</v>
      </c>
      <c r="J33" s="5">
        <v>7.0451388888888897E-2</v>
      </c>
      <c r="K33" s="5">
        <f t="shared" si="0"/>
        <v>3.3389283833596631E-3</v>
      </c>
      <c r="L33" s="38" t="s">
        <v>25</v>
      </c>
      <c r="M33" s="45" t="s">
        <v>83</v>
      </c>
    </row>
    <row r="34" spans="1:13">
      <c r="A34" s="28">
        <v>43218</v>
      </c>
      <c r="B34" s="34" t="s">
        <v>79</v>
      </c>
      <c r="C34" s="35"/>
      <c r="D34" s="4"/>
      <c r="E34" s="4" t="s">
        <v>22</v>
      </c>
      <c r="F34" s="4">
        <v>21.1</v>
      </c>
      <c r="G34" s="4"/>
      <c r="H34" s="4" t="s">
        <v>51</v>
      </c>
      <c r="I34" s="4" t="s">
        <v>52</v>
      </c>
      <c r="J34" s="5">
        <v>7.7141203703703712E-2</v>
      </c>
      <c r="K34" s="5">
        <f t="shared" si="0"/>
        <v>3.65598121818501E-3</v>
      </c>
      <c r="M34" s="4" t="s">
        <v>83</v>
      </c>
    </row>
    <row r="35" spans="1:13">
      <c r="A35" s="28">
        <v>43218</v>
      </c>
      <c r="B35" s="34" t="s">
        <v>79</v>
      </c>
      <c r="C35" s="35"/>
      <c r="D35" s="4"/>
      <c r="E35" s="4" t="s">
        <v>22</v>
      </c>
      <c r="F35" s="4">
        <v>21.1</v>
      </c>
      <c r="G35" s="4"/>
      <c r="H35" s="4" t="s">
        <v>84</v>
      </c>
      <c r="I35" s="4" t="s">
        <v>85</v>
      </c>
      <c r="J35" s="5">
        <v>8.0729166666666671E-2</v>
      </c>
      <c r="K35" s="5">
        <f t="shared" si="0"/>
        <v>3.8260268562401263E-3</v>
      </c>
      <c r="L35" s="38" t="s">
        <v>86</v>
      </c>
      <c r="M35" s="4" t="s">
        <v>83</v>
      </c>
    </row>
    <row r="36" spans="1:13">
      <c r="A36" s="28">
        <v>43218</v>
      </c>
      <c r="B36" s="34" t="s">
        <v>79</v>
      </c>
      <c r="C36" s="35"/>
      <c r="D36" s="4"/>
      <c r="E36" s="4" t="s">
        <v>22</v>
      </c>
      <c r="F36" s="4">
        <v>21.1</v>
      </c>
      <c r="G36" s="4"/>
      <c r="H36" s="4" t="s">
        <v>87</v>
      </c>
      <c r="I36" s="4" t="s">
        <v>88</v>
      </c>
      <c r="J36" s="5">
        <v>8.7337962962962964E-2</v>
      </c>
      <c r="K36" s="5">
        <f t="shared" si="0"/>
        <v>4.139239950851325E-3</v>
      </c>
      <c r="M36" s="4" t="s">
        <v>83</v>
      </c>
    </row>
    <row r="37" spans="1:13">
      <c r="A37" s="28">
        <v>43218</v>
      </c>
      <c r="B37" s="34" t="s">
        <v>79</v>
      </c>
      <c r="C37" s="35"/>
      <c r="D37" s="4"/>
      <c r="E37" s="4" t="s">
        <v>22</v>
      </c>
      <c r="F37" s="4">
        <v>21.1</v>
      </c>
      <c r="G37" s="4"/>
      <c r="H37" s="4" t="s">
        <v>68</v>
      </c>
      <c r="I37" s="4" t="s">
        <v>69</v>
      </c>
      <c r="J37" s="5">
        <v>0.10300925925925926</v>
      </c>
      <c r="K37" s="5">
        <f t="shared" ref="K37" si="1">J37/F37</f>
        <v>4.8819554151307704E-3</v>
      </c>
      <c r="M37" s="4"/>
    </row>
    <row r="38" spans="1:13">
      <c r="A38" s="28">
        <v>43218</v>
      </c>
      <c r="B38" s="34" t="s">
        <v>79</v>
      </c>
      <c r="C38" s="35"/>
      <c r="D38" s="4"/>
      <c r="E38" s="4" t="s">
        <v>22</v>
      </c>
      <c r="F38" s="4">
        <v>21.1</v>
      </c>
      <c r="G38" s="4"/>
      <c r="H38" s="4" t="s">
        <v>89</v>
      </c>
      <c r="I38" s="4" t="s">
        <v>90</v>
      </c>
      <c r="J38" s="5">
        <v>0.10486111111111111</v>
      </c>
      <c r="K38" s="5">
        <f t="shared" si="0"/>
        <v>4.9697209057398628E-3</v>
      </c>
      <c r="M38" s="4" t="s">
        <v>83</v>
      </c>
    </row>
    <row r="39" spans="1:13">
      <c r="A39" s="28">
        <v>43218</v>
      </c>
      <c r="B39" s="34" t="s">
        <v>79</v>
      </c>
      <c r="C39" s="35"/>
      <c r="D39" s="4"/>
      <c r="E39" s="4" t="s">
        <v>22</v>
      </c>
      <c r="F39" s="4">
        <v>42.2</v>
      </c>
      <c r="G39" s="4"/>
      <c r="H39" s="4" t="s">
        <v>40</v>
      </c>
      <c r="I39" s="4" t="s">
        <v>41</v>
      </c>
      <c r="J39" s="5">
        <v>0.14789351851851854</v>
      </c>
      <c r="K39" s="5">
        <f t="shared" si="0"/>
        <v>3.5045857468843254E-3</v>
      </c>
      <c r="L39" s="38" t="s">
        <v>46</v>
      </c>
      <c r="M39" s="45" t="s">
        <v>91</v>
      </c>
    </row>
    <row r="40" spans="1:13">
      <c r="A40" s="28">
        <v>43218</v>
      </c>
      <c r="B40" s="34" t="s">
        <v>79</v>
      </c>
      <c r="C40" s="35"/>
      <c r="D40" s="4"/>
      <c r="E40" s="4" t="s">
        <v>22</v>
      </c>
      <c r="F40" s="4">
        <v>42.2</v>
      </c>
      <c r="G40" s="4"/>
      <c r="H40" s="4" t="s">
        <v>92</v>
      </c>
      <c r="I40" s="4" t="s">
        <v>93</v>
      </c>
      <c r="J40" s="5">
        <v>0.16162037037037039</v>
      </c>
      <c r="K40" s="5">
        <f t="shared" si="0"/>
        <v>3.8298665964542743E-3</v>
      </c>
      <c r="L40" s="38" t="s">
        <v>25</v>
      </c>
      <c r="M40" s="4" t="s">
        <v>91</v>
      </c>
    </row>
    <row r="41" spans="1:13">
      <c r="A41" s="28">
        <v>43218</v>
      </c>
      <c r="B41" s="34" t="s">
        <v>79</v>
      </c>
      <c r="C41" s="35"/>
      <c r="D41" s="4"/>
      <c r="E41" s="4" t="s">
        <v>22</v>
      </c>
      <c r="F41" s="4">
        <v>42.2</v>
      </c>
      <c r="G41" s="4"/>
      <c r="H41" s="4" t="s">
        <v>47</v>
      </c>
      <c r="I41" s="4" t="s">
        <v>48</v>
      </c>
      <c r="J41" s="5">
        <v>0.16325231481481481</v>
      </c>
      <c r="K41" s="5">
        <f t="shared" si="0"/>
        <v>3.8685382657539054E-3</v>
      </c>
      <c r="L41" s="38" t="s">
        <v>46</v>
      </c>
      <c r="M41" s="4" t="s">
        <v>91</v>
      </c>
    </row>
    <row r="42" spans="1:13">
      <c r="A42" s="28">
        <v>43218</v>
      </c>
      <c r="B42" s="34" t="s">
        <v>79</v>
      </c>
      <c r="C42" s="35"/>
      <c r="D42" s="4"/>
      <c r="E42" s="4" t="s">
        <v>22</v>
      </c>
      <c r="F42" s="4">
        <v>42.2</v>
      </c>
      <c r="G42" s="4"/>
      <c r="H42" s="4" t="s">
        <v>49</v>
      </c>
      <c r="I42" s="4" t="s">
        <v>50</v>
      </c>
      <c r="J42" s="5">
        <v>0.16376157407407407</v>
      </c>
      <c r="K42" s="5">
        <f t="shared" si="0"/>
        <v>3.8806060207126555E-3</v>
      </c>
      <c r="M42" s="4" t="s">
        <v>91</v>
      </c>
    </row>
    <row r="43" spans="1:13">
      <c r="A43" s="28">
        <v>43218</v>
      </c>
      <c r="B43" s="34" t="s">
        <v>79</v>
      </c>
      <c r="C43" s="35"/>
      <c r="D43" s="4"/>
      <c r="E43" s="4" t="s">
        <v>22</v>
      </c>
      <c r="F43" s="4">
        <v>42.2</v>
      </c>
      <c r="G43" s="4"/>
      <c r="H43" s="4" t="s">
        <v>33</v>
      </c>
      <c r="I43" s="4" t="s">
        <v>45</v>
      </c>
      <c r="J43" s="5">
        <v>0.16518518518518518</v>
      </c>
      <c r="K43" s="5">
        <f t="shared" si="0"/>
        <v>3.9143408811655256E-3</v>
      </c>
      <c r="L43" s="38" t="s">
        <v>46</v>
      </c>
      <c r="M43" s="4" t="s">
        <v>91</v>
      </c>
    </row>
    <row r="44" spans="1:13">
      <c r="A44" s="28">
        <v>43218</v>
      </c>
      <c r="B44" s="34" t="s">
        <v>79</v>
      </c>
      <c r="C44" s="35"/>
      <c r="D44" s="4"/>
      <c r="E44" s="4" t="s">
        <v>22</v>
      </c>
      <c r="F44" s="4">
        <v>42.2</v>
      </c>
      <c r="G44" s="4"/>
      <c r="H44" s="4" t="s">
        <v>94</v>
      </c>
      <c r="I44" s="4" t="s">
        <v>95</v>
      </c>
      <c r="J44" s="5">
        <v>0.16788194444444446</v>
      </c>
      <c r="K44" s="5">
        <f t="shared" si="0"/>
        <v>3.9782451290152716E-3</v>
      </c>
      <c r="L44" s="38" t="s">
        <v>96</v>
      </c>
      <c r="M44" s="4" t="s">
        <v>91</v>
      </c>
    </row>
    <row r="45" spans="1:13">
      <c r="A45" s="28">
        <v>43218</v>
      </c>
      <c r="B45" s="34" t="s">
        <v>79</v>
      </c>
      <c r="C45" s="35"/>
      <c r="D45" s="4"/>
      <c r="E45" s="4" t="s">
        <v>22</v>
      </c>
      <c r="F45" s="4">
        <v>42.2</v>
      </c>
      <c r="G45" s="4"/>
      <c r="H45" s="4" t="s">
        <v>19</v>
      </c>
      <c r="I45" s="4" t="s">
        <v>20</v>
      </c>
      <c r="J45" s="5">
        <v>0.16968749999999999</v>
      </c>
      <c r="K45" s="5">
        <f t="shared" si="0"/>
        <v>4.0210308056872037E-3</v>
      </c>
      <c r="M45" s="4" t="s">
        <v>91</v>
      </c>
    </row>
    <row r="46" spans="1:13">
      <c r="A46" s="28">
        <v>43218</v>
      </c>
      <c r="B46" s="34" t="s">
        <v>79</v>
      </c>
      <c r="C46" s="35"/>
      <c r="D46" s="4"/>
      <c r="E46" s="4" t="s">
        <v>22</v>
      </c>
      <c r="F46" s="4">
        <v>42.2</v>
      </c>
      <c r="G46" s="4"/>
      <c r="H46" s="4" t="s">
        <v>97</v>
      </c>
      <c r="I46" s="4" t="s">
        <v>98</v>
      </c>
      <c r="J46" s="5">
        <v>0.17097222222222222</v>
      </c>
      <c r="K46" s="5">
        <f t="shared" si="0"/>
        <v>4.0514744602422326E-3</v>
      </c>
      <c r="M46" s="4" t="s">
        <v>91</v>
      </c>
    </row>
    <row r="47" spans="1:13">
      <c r="A47" s="28">
        <v>43218</v>
      </c>
      <c r="B47" s="34" t="s">
        <v>79</v>
      </c>
      <c r="C47" s="35"/>
      <c r="D47" s="4"/>
      <c r="E47" s="4" t="s">
        <v>22</v>
      </c>
      <c r="F47" s="4">
        <v>42.2</v>
      </c>
      <c r="G47" s="4"/>
      <c r="H47" s="4" t="s">
        <v>27</v>
      </c>
      <c r="I47" s="4" t="s">
        <v>28</v>
      </c>
      <c r="J47" s="5">
        <v>0.17122685185185185</v>
      </c>
      <c r="K47" s="5">
        <f t="shared" si="0"/>
        <v>4.0575083377216072E-3</v>
      </c>
      <c r="L47" s="38" t="s">
        <v>25</v>
      </c>
      <c r="M47" s="4" t="s">
        <v>91</v>
      </c>
    </row>
    <row r="48" spans="1:13">
      <c r="A48" s="28">
        <v>43218</v>
      </c>
      <c r="B48" s="34" t="s">
        <v>79</v>
      </c>
      <c r="C48" s="35"/>
      <c r="D48" s="4"/>
      <c r="E48" s="4" t="s">
        <v>22</v>
      </c>
      <c r="F48" s="4">
        <v>42.2</v>
      </c>
      <c r="G48" s="4"/>
      <c r="H48" s="4" t="s">
        <v>99</v>
      </c>
      <c r="I48" s="4" t="s">
        <v>100</v>
      </c>
      <c r="J48" s="5">
        <v>0.17363425925925927</v>
      </c>
      <c r="K48" s="5">
        <f t="shared" si="0"/>
        <v>4.1145559066175178E-3</v>
      </c>
      <c r="L48" s="38" t="s">
        <v>29</v>
      </c>
      <c r="M48" s="4" t="s">
        <v>91</v>
      </c>
    </row>
    <row r="49" spans="1:13">
      <c r="A49" s="28">
        <v>43218</v>
      </c>
      <c r="B49" s="34" t="s">
        <v>79</v>
      </c>
      <c r="C49" s="35"/>
      <c r="D49" s="4"/>
      <c r="E49" s="4" t="s">
        <v>22</v>
      </c>
      <c r="F49" s="4">
        <v>42.2</v>
      </c>
      <c r="G49" s="4"/>
      <c r="H49" s="4" t="s">
        <v>53</v>
      </c>
      <c r="I49" s="4" t="s">
        <v>45</v>
      </c>
      <c r="J49" s="5">
        <v>0.18802083333333333</v>
      </c>
      <c r="K49" s="5">
        <f t="shared" si="0"/>
        <v>4.4554699842022111E-3</v>
      </c>
      <c r="L49" s="38" t="s">
        <v>101</v>
      </c>
      <c r="M49" s="4" t="s">
        <v>91</v>
      </c>
    </row>
    <row r="50" spans="1:13">
      <c r="A50" s="28">
        <v>43218</v>
      </c>
      <c r="B50" s="34" t="s">
        <v>79</v>
      </c>
      <c r="C50" s="35"/>
      <c r="D50" s="4"/>
      <c r="E50" s="4" t="s">
        <v>22</v>
      </c>
      <c r="F50" s="4">
        <v>42.2</v>
      </c>
      <c r="G50" s="4"/>
      <c r="H50" s="4" t="s">
        <v>102</v>
      </c>
      <c r="I50" s="4" t="s">
        <v>103</v>
      </c>
      <c r="J50" s="5">
        <v>0.18802083333333333</v>
      </c>
      <c r="K50" s="5">
        <f t="shared" si="0"/>
        <v>4.4554699842022111E-3</v>
      </c>
      <c r="M50" s="4" t="s">
        <v>91</v>
      </c>
    </row>
    <row r="51" spans="1:13">
      <c r="A51" s="28">
        <v>43218</v>
      </c>
      <c r="B51" s="34" t="s">
        <v>79</v>
      </c>
      <c r="C51" s="35"/>
      <c r="D51" s="4"/>
      <c r="E51" s="4" t="s">
        <v>22</v>
      </c>
      <c r="F51" s="4">
        <v>42.2</v>
      </c>
      <c r="G51" s="4"/>
      <c r="H51" s="4" t="s">
        <v>104</v>
      </c>
      <c r="I51" s="4" t="s">
        <v>105</v>
      </c>
      <c r="J51" s="5">
        <v>0.19730324074074077</v>
      </c>
      <c r="K51" s="5">
        <f t="shared" si="0"/>
        <v>4.6754322450412496E-3</v>
      </c>
      <c r="M51" s="4" t="s">
        <v>91</v>
      </c>
    </row>
    <row r="52" spans="1:13" s="76" customFormat="1">
      <c r="A52" s="69">
        <v>43219</v>
      </c>
      <c r="B52" s="70" t="s">
        <v>304</v>
      </c>
      <c r="C52" s="71"/>
      <c r="D52" s="72"/>
      <c r="E52" s="72" t="s">
        <v>22</v>
      </c>
      <c r="F52" s="72">
        <v>10</v>
      </c>
      <c r="G52" s="72"/>
      <c r="H52" s="72" t="s">
        <v>72</v>
      </c>
      <c r="I52" s="73" t="s">
        <v>73</v>
      </c>
      <c r="J52" s="74">
        <v>2.8275462962962964E-2</v>
      </c>
      <c r="K52" s="74">
        <f t="shared" si="0"/>
        <v>2.8275462962962963E-3</v>
      </c>
      <c r="L52" s="75" t="s">
        <v>25</v>
      </c>
      <c r="M52" s="72"/>
    </row>
    <row r="53" spans="1:13">
      <c r="A53" s="28">
        <v>43226</v>
      </c>
      <c r="B53" s="34" t="s">
        <v>106</v>
      </c>
      <c r="C53" s="35"/>
      <c r="D53" s="4"/>
      <c r="E53" s="4" t="s">
        <v>22</v>
      </c>
      <c r="F53" s="4">
        <v>5</v>
      </c>
      <c r="G53" s="4"/>
      <c r="H53" s="4" t="s">
        <v>23</v>
      </c>
      <c r="I53" s="11" t="s">
        <v>82</v>
      </c>
      <c r="J53" s="5">
        <v>1.4270833333333335E-2</v>
      </c>
      <c r="K53" s="5">
        <f t="shared" ref="K53:K82" si="2">J53/F53</f>
        <v>2.8541666666666672E-3</v>
      </c>
      <c r="L53" s="38" t="s">
        <v>96</v>
      </c>
      <c r="M53" s="4" t="s">
        <v>107</v>
      </c>
    </row>
    <row r="54" spans="1:13">
      <c r="A54" s="28">
        <v>43226</v>
      </c>
      <c r="B54" s="34" t="s">
        <v>106</v>
      </c>
      <c r="C54" s="35"/>
      <c r="D54" s="4"/>
      <c r="E54" s="4" t="s">
        <v>22</v>
      </c>
      <c r="F54" s="4">
        <v>5</v>
      </c>
      <c r="G54" s="4"/>
      <c r="H54" s="4" t="s">
        <v>33</v>
      </c>
      <c r="I54" s="4" t="s">
        <v>34</v>
      </c>
      <c r="J54" s="5">
        <v>2.8414351851851847E-2</v>
      </c>
      <c r="K54" s="5">
        <f t="shared" si="2"/>
        <v>5.6828703703703694E-3</v>
      </c>
      <c r="L54" s="13"/>
      <c r="M54" s="4" t="s">
        <v>107</v>
      </c>
    </row>
    <row r="55" spans="1:13">
      <c r="A55" s="28">
        <v>43233</v>
      </c>
      <c r="B55" s="34" t="s">
        <v>108</v>
      </c>
      <c r="C55" s="35"/>
      <c r="D55" s="4"/>
      <c r="E55" s="4" t="s">
        <v>22</v>
      </c>
      <c r="F55" s="4">
        <v>2</v>
      </c>
      <c r="G55" s="4"/>
      <c r="H55" s="4" t="s">
        <v>35</v>
      </c>
      <c r="I55" s="4" t="s">
        <v>36</v>
      </c>
      <c r="J55" s="5">
        <v>7.8125E-3</v>
      </c>
      <c r="K55" s="5">
        <f t="shared" si="2"/>
        <v>3.90625E-3</v>
      </c>
      <c r="L55" s="38" t="s">
        <v>29</v>
      </c>
      <c r="M55" s="4" t="s">
        <v>109</v>
      </c>
    </row>
    <row r="56" spans="1:13">
      <c r="A56" s="28">
        <v>43233</v>
      </c>
      <c r="B56" s="34" t="s">
        <v>108</v>
      </c>
      <c r="C56" s="35"/>
      <c r="D56" s="4"/>
      <c r="E56" s="4" t="s">
        <v>22</v>
      </c>
      <c r="F56" s="4">
        <v>5</v>
      </c>
      <c r="G56" s="4"/>
      <c r="H56" s="4" t="s">
        <v>59</v>
      </c>
      <c r="I56" s="4" t="s">
        <v>60</v>
      </c>
      <c r="J56" s="5">
        <v>2.0104166666666666E-2</v>
      </c>
      <c r="K56" s="5">
        <f t="shared" si="2"/>
        <v>4.0208333333333329E-3</v>
      </c>
      <c r="L56" s="38" t="s">
        <v>25</v>
      </c>
      <c r="M56" s="4" t="s">
        <v>110</v>
      </c>
    </row>
    <row r="57" spans="1:13">
      <c r="A57" s="28">
        <v>43233</v>
      </c>
      <c r="B57" s="34" t="s">
        <v>108</v>
      </c>
      <c r="C57" s="35"/>
      <c r="D57" s="4"/>
      <c r="E57" s="4" t="s">
        <v>22</v>
      </c>
      <c r="F57" s="4">
        <v>10</v>
      </c>
      <c r="G57" s="4"/>
      <c r="H57" s="4" t="s">
        <v>23</v>
      </c>
      <c r="I57" s="4" t="s">
        <v>82</v>
      </c>
      <c r="J57" s="5">
        <v>3.0833333333333334E-2</v>
      </c>
      <c r="K57" s="5">
        <f t="shared" si="2"/>
        <v>3.0833333333333333E-3</v>
      </c>
      <c r="L57" s="38" t="s">
        <v>25</v>
      </c>
      <c r="M57" s="4" t="s">
        <v>111</v>
      </c>
    </row>
    <row r="58" spans="1:13">
      <c r="A58" s="28">
        <v>43233</v>
      </c>
      <c r="B58" s="34" t="s">
        <v>108</v>
      </c>
      <c r="C58" s="35"/>
      <c r="D58" s="4"/>
      <c r="E58" s="4" t="s">
        <v>22</v>
      </c>
      <c r="F58" s="4">
        <v>21.1</v>
      </c>
      <c r="G58" s="4"/>
      <c r="H58" s="4" t="s">
        <v>27</v>
      </c>
      <c r="I58" s="4" t="s">
        <v>28</v>
      </c>
      <c r="J58" s="5">
        <v>7.2743055555555561E-2</v>
      </c>
      <c r="K58" s="5">
        <f t="shared" si="2"/>
        <v>3.4475381779884148E-3</v>
      </c>
      <c r="L58" s="38" t="s">
        <v>29</v>
      </c>
      <c r="M58" s="4" t="s">
        <v>112</v>
      </c>
    </row>
    <row r="59" spans="1:13">
      <c r="A59" s="28">
        <v>43239</v>
      </c>
      <c r="B59" s="34" t="s">
        <v>113</v>
      </c>
      <c r="C59" s="35"/>
      <c r="D59" s="4"/>
      <c r="E59" s="4" t="s">
        <v>22</v>
      </c>
      <c r="F59" s="4">
        <v>21.1</v>
      </c>
      <c r="G59" s="4"/>
      <c r="H59" s="4" t="s">
        <v>72</v>
      </c>
      <c r="I59" s="4" t="s">
        <v>73</v>
      </c>
      <c r="J59" s="5">
        <v>6.0937499999999999E-2</v>
      </c>
      <c r="K59" s="5">
        <f t="shared" si="2"/>
        <v>2.8880331753554501E-3</v>
      </c>
      <c r="M59" s="45" t="s">
        <v>114</v>
      </c>
    </row>
    <row r="60" spans="1:13">
      <c r="A60" s="28">
        <v>43253</v>
      </c>
      <c r="B60" s="34" t="s">
        <v>115</v>
      </c>
      <c r="C60" s="35"/>
      <c r="D60" s="4"/>
      <c r="E60" s="4" t="s">
        <v>22</v>
      </c>
      <c r="F60" s="4">
        <v>5</v>
      </c>
      <c r="G60" s="4"/>
      <c r="H60" s="4" t="s">
        <v>116</v>
      </c>
      <c r="I60" s="4" t="s">
        <v>34</v>
      </c>
      <c r="J60" s="5">
        <v>2.8518518518518523E-2</v>
      </c>
      <c r="K60" s="5">
        <f t="shared" si="2"/>
        <v>5.7037037037037048E-3</v>
      </c>
      <c r="M60" s="45" t="s">
        <v>117</v>
      </c>
    </row>
    <row r="61" spans="1:13">
      <c r="A61" s="28">
        <v>43253</v>
      </c>
      <c r="B61" s="34" t="s">
        <v>115</v>
      </c>
      <c r="C61" s="35"/>
      <c r="D61" s="4"/>
      <c r="E61" s="4" t="s">
        <v>22</v>
      </c>
      <c r="F61" s="4">
        <v>10</v>
      </c>
      <c r="G61" s="4"/>
      <c r="H61" s="4" t="s">
        <v>23</v>
      </c>
      <c r="I61" s="4" t="s">
        <v>82</v>
      </c>
      <c r="J61" s="5">
        <v>3.0127314814814815E-2</v>
      </c>
      <c r="K61" s="5">
        <f t="shared" si="2"/>
        <v>3.0127314814814817E-3</v>
      </c>
      <c r="L61" s="38" t="s">
        <v>25</v>
      </c>
      <c r="M61" s="4" t="s">
        <v>117</v>
      </c>
    </row>
    <row r="62" spans="1:13">
      <c r="A62" s="28">
        <v>43253</v>
      </c>
      <c r="B62" s="34" t="s">
        <v>118</v>
      </c>
      <c r="C62" s="35"/>
      <c r="D62" s="4" t="s">
        <v>119</v>
      </c>
      <c r="E62" s="4" t="s">
        <v>15</v>
      </c>
      <c r="F62" s="4">
        <v>6.5</v>
      </c>
      <c r="G62" s="4"/>
      <c r="H62" s="4" t="s">
        <v>30</v>
      </c>
      <c r="I62" s="4" t="s">
        <v>31</v>
      </c>
      <c r="J62" s="5">
        <v>2.9490740740740744E-2</v>
      </c>
      <c r="K62" s="5">
        <f t="shared" si="2"/>
        <v>4.5370370370370373E-3</v>
      </c>
      <c r="L62" s="38" t="s">
        <v>25</v>
      </c>
      <c r="M62" s="45" t="s">
        <v>120</v>
      </c>
    </row>
    <row r="63" spans="1:13">
      <c r="A63" s="28">
        <v>43253</v>
      </c>
      <c r="B63" s="34" t="s">
        <v>118</v>
      </c>
      <c r="C63" s="35"/>
      <c r="D63" s="4" t="s">
        <v>119</v>
      </c>
      <c r="E63" s="4" t="s">
        <v>15</v>
      </c>
      <c r="F63" s="4">
        <v>11.8</v>
      </c>
      <c r="G63" s="4"/>
      <c r="H63" s="4" t="s">
        <v>116</v>
      </c>
      <c r="I63" s="4" t="s">
        <v>45</v>
      </c>
      <c r="J63" s="5">
        <v>6.1712962962962963E-2</v>
      </c>
      <c r="K63" s="5">
        <f t="shared" si="2"/>
        <v>5.2299121155053351E-3</v>
      </c>
      <c r="M63" s="45" t="s">
        <v>121</v>
      </c>
    </row>
    <row r="64" spans="1:13">
      <c r="A64" s="28">
        <v>43253</v>
      </c>
      <c r="B64" s="34" t="s">
        <v>118</v>
      </c>
      <c r="C64" s="35"/>
      <c r="D64" s="4" t="s">
        <v>119</v>
      </c>
      <c r="E64" s="4" t="s">
        <v>15</v>
      </c>
      <c r="F64" s="4">
        <v>11.8</v>
      </c>
      <c r="G64" s="4"/>
      <c r="H64" s="4" t="s">
        <v>53</v>
      </c>
      <c r="I64" s="4" t="s">
        <v>45</v>
      </c>
      <c r="J64" s="5">
        <v>7.3657407407407408E-2</v>
      </c>
      <c r="K64" s="5">
        <f t="shared" si="2"/>
        <v>6.2421531701192714E-3</v>
      </c>
      <c r="M64" s="4" t="s">
        <v>121</v>
      </c>
    </row>
    <row r="65" spans="1:13">
      <c r="A65" s="28">
        <v>43253</v>
      </c>
      <c r="B65" s="34" t="s">
        <v>118</v>
      </c>
      <c r="C65" s="35"/>
      <c r="D65" s="4" t="s">
        <v>119</v>
      </c>
      <c r="E65" s="4" t="s">
        <v>15</v>
      </c>
      <c r="F65" s="4">
        <v>11.8</v>
      </c>
      <c r="G65" s="4"/>
      <c r="H65" s="4" t="s">
        <v>104</v>
      </c>
      <c r="I65" s="4" t="s">
        <v>105</v>
      </c>
      <c r="J65" s="5">
        <v>8.1087962962962959E-2</v>
      </c>
      <c r="K65" s="5">
        <f t="shared" si="2"/>
        <v>6.8718612680477081E-3</v>
      </c>
      <c r="M65" s="4" t="s">
        <v>121</v>
      </c>
    </row>
    <row r="66" spans="1:13">
      <c r="A66" s="28">
        <v>43253</v>
      </c>
      <c r="B66" s="34" t="s">
        <v>118</v>
      </c>
      <c r="C66" s="35"/>
      <c r="D66" s="4" t="s">
        <v>119</v>
      </c>
      <c r="E66" s="4" t="s">
        <v>15</v>
      </c>
      <c r="F66" s="4">
        <v>11.8</v>
      </c>
      <c r="G66" s="4"/>
      <c r="H66" s="4" t="s">
        <v>122</v>
      </c>
      <c r="I66" s="4" t="s">
        <v>123</v>
      </c>
      <c r="J66" s="5">
        <v>8.4942129629629617E-2</v>
      </c>
      <c r="K66" s="5">
        <f t="shared" si="2"/>
        <v>7.1984855618330177E-3</v>
      </c>
      <c r="M66" s="4" t="s">
        <v>121</v>
      </c>
    </row>
    <row r="67" spans="1:13">
      <c r="A67" s="28">
        <v>43253</v>
      </c>
      <c r="B67" s="34" t="s">
        <v>118</v>
      </c>
      <c r="C67" s="35"/>
      <c r="D67" s="4" t="s">
        <v>119</v>
      </c>
      <c r="E67" s="4" t="s">
        <v>15</v>
      </c>
      <c r="F67" s="4">
        <v>11.8</v>
      </c>
      <c r="G67" s="4"/>
      <c r="H67" s="4" t="s">
        <v>89</v>
      </c>
      <c r="I67" s="4" t="s">
        <v>90</v>
      </c>
      <c r="J67" s="5">
        <v>8.5717592592592595E-2</v>
      </c>
      <c r="K67" s="5">
        <f t="shared" si="2"/>
        <v>7.264202762084118E-3</v>
      </c>
      <c r="M67" s="4" t="s">
        <v>121</v>
      </c>
    </row>
    <row r="68" spans="1:13">
      <c r="A68" s="28">
        <v>43253</v>
      </c>
      <c r="B68" s="34" t="s">
        <v>118</v>
      </c>
      <c r="C68" s="35"/>
      <c r="D68" s="4" t="s">
        <v>119</v>
      </c>
      <c r="E68" s="4" t="s">
        <v>15</v>
      </c>
      <c r="F68" s="4">
        <v>11.8</v>
      </c>
      <c r="G68" s="4"/>
      <c r="H68" s="4" t="s">
        <v>87</v>
      </c>
      <c r="I68" s="4" t="s">
        <v>88</v>
      </c>
      <c r="J68" s="5">
        <v>9.0949074074074085E-2</v>
      </c>
      <c r="K68" s="5">
        <f t="shared" si="2"/>
        <v>7.707548650345261E-3</v>
      </c>
      <c r="M68" s="4"/>
    </row>
    <row r="69" spans="1:13">
      <c r="A69" s="28">
        <v>43253</v>
      </c>
      <c r="B69" s="34" t="s">
        <v>118</v>
      </c>
      <c r="C69" s="35"/>
      <c r="D69" s="4" t="s">
        <v>119</v>
      </c>
      <c r="E69" s="4" t="s">
        <v>15</v>
      </c>
      <c r="F69" s="4">
        <v>11.8</v>
      </c>
      <c r="G69" s="4"/>
      <c r="H69" s="4" t="s">
        <v>68</v>
      </c>
      <c r="I69" s="4" t="s">
        <v>69</v>
      </c>
      <c r="J69" s="5">
        <v>0.10300925925925926</v>
      </c>
      <c r="K69" s="5">
        <f t="shared" si="2"/>
        <v>8.7295982423101059E-3</v>
      </c>
      <c r="L69" s="38" t="s">
        <v>29</v>
      </c>
      <c r="M69" s="4" t="s">
        <v>121</v>
      </c>
    </row>
    <row r="70" spans="1:13">
      <c r="A70" s="28">
        <v>43253</v>
      </c>
      <c r="B70" s="34" t="s">
        <v>118</v>
      </c>
      <c r="C70" s="35"/>
      <c r="D70" s="4" t="s">
        <v>119</v>
      </c>
      <c r="E70" s="4" t="s">
        <v>15</v>
      </c>
      <c r="F70" s="4">
        <v>22</v>
      </c>
      <c r="G70" s="4"/>
      <c r="H70" s="4" t="s">
        <v>16</v>
      </c>
      <c r="I70" s="4" t="s">
        <v>17</v>
      </c>
      <c r="J70" s="5">
        <v>0.12181712962962964</v>
      </c>
      <c r="K70" s="5">
        <f t="shared" si="2"/>
        <v>5.5371422558922563E-3</v>
      </c>
      <c r="M70" s="45" t="s">
        <v>124</v>
      </c>
    </row>
    <row r="71" spans="1:13">
      <c r="A71" s="28">
        <v>43253</v>
      </c>
      <c r="B71" s="34" t="s">
        <v>118</v>
      </c>
      <c r="C71" s="35"/>
      <c r="D71" s="4" t="s">
        <v>119</v>
      </c>
      <c r="E71" s="4" t="s">
        <v>15</v>
      </c>
      <c r="F71" s="4">
        <v>22</v>
      </c>
      <c r="G71" s="4"/>
      <c r="H71" s="4" t="s">
        <v>27</v>
      </c>
      <c r="I71" s="4" t="s">
        <v>28</v>
      </c>
      <c r="J71" s="5">
        <v>0.12950231481481481</v>
      </c>
      <c r="K71" s="5">
        <f t="shared" si="2"/>
        <v>5.8864688552188547E-3</v>
      </c>
      <c r="L71" s="38" t="s">
        <v>29</v>
      </c>
      <c r="M71" s="4" t="s">
        <v>124</v>
      </c>
    </row>
    <row r="72" spans="1:13">
      <c r="A72" s="28">
        <v>43253</v>
      </c>
      <c r="B72" s="34" t="s">
        <v>118</v>
      </c>
      <c r="C72" s="35"/>
      <c r="D72" s="4" t="s">
        <v>119</v>
      </c>
      <c r="E72" s="4" t="s">
        <v>15</v>
      </c>
      <c r="F72" s="4">
        <v>22</v>
      </c>
      <c r="G72" s="4"/>
      <c r="H72" s="4" t="s">
        <v>40</v>
      </c>
      <c r="I72" s="4" t="s">
        <v>41</v>
      </c>
      <c r="J72" s="5">
        <v>0.13407407407407407</v>
      </c>
      <c r="K72" s="5">
        <f t="shared" si="2"/>
        <v>6.0942760942760939E-3</v>
      </c>
      <c r="M72" s="4" t="s">
        <v>124</v>
      </c>
    </row>
    <row r="73" spans="1:13">
      <c r="A73" s="28">
        <v>43253</v>
      </c>
      <c r="B73" s="34" t="s">
        <v>118</v>
      </c>
      <c r="C73" s="35"/>
      <c r="D73" s="4" t="s">
        <v>119</v>
      </c>
      <c r="E73" s="4" t="s">
        <v>15</v>
      </c>
      <c r="F73" s="4">
        <v>22</v>
      </c>
      <c r="G73" s="4"/>
      <c r="H73" s="4" t="s">
        <v>19</v>
      </c>
      <c r="I73" s="4" t="s">
        <v>20</v>
      </c>
      <c r="J73" s="5">
        <v>0.14606481481481481</v>
      </c>
      <c r="K73" s="5">
        <f t="shared" si="2"/>
        <v>6.6393097643097643E-3</v>
      </c>
      <c r="M73" s="4" t="s">
        <v>124</v>
      </c>
    </row>
    <row r="74" spans="1:13">
      <c r="A74" s="28">
        <v>43253</v>
      </c>
      <c r="B74" s="34" t="s">
        <v>118</v>
      </c>
      <c r="C74" s="35"/>
      <c r="D74" s="4" t="s">
        <v>119</v>
      </c>
      <c r="E74" s="4" t="s">
        <v>15</v>
      </c>
      <c r="F74" s="4">
        <v>22</v>
      </c>
      <c r="G74" s="4"/>
      <c r="H74" s="4" t="s">
        <v>92</v>
      </c>
      <c r="I74" s="4" t="s">
        <v>93</v>
      </c>
      <c r="J74" s="5">
        <v>0.15366898148148148</v>
      </c>
      <c r="K74" s="5">
        <f t="shared" si="2"/>
        <v>6.9849537037037033E-3</v>
      </c>
      <c r="L74" s="38" t="s">
        <v>25</v>
      </c>
      <c r="M74" s="4" t="s">
        <v>124</v>
      </c>
    </row>
    <row r="75" spans="1:13">
      <c r="A75" s="28">
        <v>43253</v>
      </c>
      <c r="B75" s="34" t="s">
        <v>118</v>
      </c>
      <c r="C75" s="35"/>
      <c r="D75" s="4" t="s">
        <v>119</v>
      </c>
      <c r="E75" s="4" t="s">
        <v>15</v>
      </c>
      <c r="F75" s="4">
        <v>22</v>
      </c>
      <c r="G75" s="4"/>
      <c r="H75" s="4" t="s">
        <v>47</v>
      </c>
      <c r="I75" s="4" t="s">
        <v>48</v>
      </c>
      <c r="J75" s="5">
        <v>0.15394675925925924</v>
      </c>
      <c r="K75" s="5">
        <f t="shared" si="2"/>
        <v>6.9975799663299651E-3</v>
      </c>
      <c r="M75" s="4" t="s">
        <v>124</v>
      </c>
    </row>
    <row r="76" spans="1:13">
      <c r="A76" s="28">
        <v>43253</v>
      </c>
      <c r="B76" s="34" t="s">
        <v>118</v>
      </c>
      <c r="C76" s="35"/>
      <c r="D76" s="4" t="s">
        <v>119</v>
      </c>
      <c r="E76" s="4" t="s">
        <v>15</v>
      </c>
      <c r="F76" s="4">
        <v>22</v>
      </c>
      <c r="G76" s="4"/>
      <c r="H76" s="4" t="s">
        <v>51</v>
      </c>
      <c r="I76" s="4" t="s">
        <v>52</v>
      </c>
      <c r="J76" s="5">
        <v>0.15734953703703705</v>
      </c>
      <c r="K76" s="5">
        <f t="shared" si="2"/>
        <v>7.1522516835016842E-3</v>
      </c>
      <c r="M76" s="4" t="s">
        <v>124</v>
      </c>
    </row>
    <row r="77" spans="1:13" s="62" customFormat="1">
      <c r="A77" s="49">
        <v>43254</v>
      </c>
      <c r="B77" s="66" t="s">
        <v>125</v>
      </c>
      <c r="C77" s="65"/>
      <c r="D77" s="48"/>
      <c r="E77" s="48" t="s">
        <v>22</v>
      </c>
      <c r="F77" s="48">
        <v>10</v>
      </c>
      <c r="G77" s="48"/>
      <c r="H77" s="48" t="s">
        <v>126</v>
      </c>
      <c r="I77" s="48" t="s">
        <v>127</v>
      </c>
      <c r="J77" s="50">
        <v>4.2511574074074077E-2</v>
      </c>
      <c r="K77" s="5">
        <f t="shared" si="2"/>
        <v>4.2511574074074075E-3</v>
      </c>
      <c r="L77" s="51"/>
      <c r="M77" s="67" t="s">
        <v>128</v>
      </c>
    </row>
    <row r="78" spans="1:13" s="62" customFormat="1">
      <c r="A78" s="49">
        <v>43254</v>
      </c>
      <c r="B78" s="66" t="s">
        <v>308</v>
      </c>
      <c r="C78" s="65"/>
      <c r="D78" s="48"/>
      <c r="E78" s="48" t="s">
        <v>22</v>
      </c>
      <c r="F78" s="48">
        <v>5</v>
      </c>
      <c r="G78" s="48"/>
      <c r="H78" s="48" t="s">
        <v>211</v>
      </c>
      <c r="I78" s="48" t="s">
        <v>212</v>
      </c>
      <c r="J78" s="50">
        <v>2.9641203703703701E-2</v>
      </c>
      <c r="K78" s="5">
        <f t="shared" si="2"/>
        <v>5.92824074074074E-3</v>
      </c>
      <c r="L78" s="51"/>
      <c r="M78" s="67"/>
    </row>
    <row r="79" spans="1:13">
      <c r="A79" s="28">
        <v>43261</v>
      </c>
      <c r="B79" s="34" t="s">
        <v>129</v>
      </c>
      <c r="C79" s="35"/>
      <c r="D79" s="4"/>
      <c r="E79" s="4" t="s">
        <v>22</v>
      </c>
      <c r="F79" s="4">
        <v>10</v>
      </c>
      <c r="G79" s="4"/>
      <c r="H79" s="4" t="s">
        <v>130</v>
      </c>
      <c r="I79" s="4" t="s">
        <v>131</v>
      </c>
      <c r="J79" s="5">
        <v>3.2442129629629633E-2</v>
      </c>
      <c r="K79" s="5">
        <f t="shared" si="2"/>
        <v>3.2442129629629635E-3</v>
      </c>
      <c r="L79" s="38" t="s">
        <v>96</v>
      </c>
      <c r="M79" s="45" t="s">
        <v>132</v>
      </c>
    </row>
    <row r="80" spans="1:13">
      <c r="A80" s="28">
        <v>43261</v>
      </c>
      <c r="B80" s="34" t="s">
        <v>133</v>
      </c>
      <c r="C80" s="35"/>
      <c r="D80" s="4"/>
      <c r="E80" s="4" t="s">
        <v>22</v>
      </c>
      <c r="F80" s="4">
        <v>5</v>
      </c>
      <c r="G80" s="4"/>
      <c r="H80" s="4" t="s">
        <v>130</v>
      </c>
      <c r="I80" s="4" t="s">
        <v>131</v>
      </c>
      <c r="J80" s="5">
        <v>1.622685185185185E-2</v>
      </c>
      <c r="K80" s="5">
        <f t="shared" si="2"/>
        <v>3.2453703703703698E-3</v>
      </c>
      <c r="L80" s="38" t="s">
        <v>29</v>
      </c>
      <c r="M80" s="45" t="s">
        <v>134</v>
      </c>
    </row>
    <row r="81" spans="1:13">
      <c r="A81" s="28">
        <v>43261</v>
      </c>
      <c r="B81" s="34" t="s">
        <v>133</v>
      </c>
      <c r="C81" s="35"/>
      <c r="D81" s="4"/>
      <c r="E81" s="4" t="s">
        <v>22</v>
      </c>
      <c r="F81" s="4">
        <v>5</v>
      </c>
      <c r="G81" s="4"/>
      <c r="H81" s="4" t="s">
        <v>135</v>
      </c>
      <c r="I81" s="4" t="s">
        <v>136</v>
      </c>
      <c r="J81" s="5">
        <v>4.6655092592592595E-2</v>
      </c>
      <c r="K81" s="5">
        <f t="shared" si="2"/>
        <v>9.3310185185185197E-3</v>
      </c>
      <c r="L81" s="38" t="s">
        <v>137</v>
      </c>
      <c r="M81" s="4" t="s">
        <v>134</v>
      </c>
    </row>
    <row r="82" spans="1:13" s="62" customFormat="1">
      <c r="A82" s="49">
        <v>43261</v>
      </c>
      <c r="B82" s="66" t="s">
        <v>138</v>
      </c>
      <c r="C82" s="65"/>
      <c r="D82" s="48"/>
      <c r="E82" s="48" t="s">
        <v>22</v>
      </c>
      <c r="F82" s="48">
        <v>15</v>
      </c>
      <c r="G82" s="48"/>
      <c r="H82" s="48" t="s">
        <v>139</v>
      </c>
      <c r="I82" s="48" t="s">
        <v>140</v>
      </c>
      <c r="J82" s="50">
        <v>3.72337962962963E-2</v>
      </c>
      <c r="K82" s="5">
        <f t="shared" si="2"/>
        <v>2.4822530864197531E-3</v>
      </c>
      <c r="L82" s="51" t="s">
        <v>141</v>
      </c>
      <c r="M82" s="67" t="s">
        <v>142</v>
      </c>
    </row>
    <row r="83" spans="1:13">
      <c r="A83" s="28">
        <v>43275</v>
      </c>
      <c r="B83" s="34" t="s">
        <v>143</v>
      </c>
      <c r="C83" s="35"/>
      <c r="D83" s="4"/>
      <c r="E83" s="4" t="s">
        <v>144</v>
      </c>
      <c r="F83" s="4"/>
      <c r="G83" s="4"/>
      <c r="H83" s="4" t="s">
        <v>19</v>
      </c>
      <c r="I83" s="4" t="s">
        <v>20</v>
      </c>
      <c r="J83" s="5">
        <v>0.2495138888888889</v>
      </c>
      <c r="K83" s="5"/>
      <c r="M83" s="45" t="s">
        <v>145</v>
      </c>
    </row>
    <row r="84" spans="1:13">
      <c r="A84" s="28">
        <v>43275</v>
      </c>
      <c r="B84" s="34" t="s">
        <v>143</v>
      </c>
      <c r="C84" s="35"/>
      <c r="D84" s="4"/>
      <c r="E84" s="4" t="s">
        <v>144</v>
      </c>
      <c r="F84" s="4"/>
      <c r="G84" s="4"/>
      <c r="H84" s="4" t="s">
        <v>97</v>
      </c>
      <c r="I84" s="4" t="s">
        <v>98</v>
      </c>
      <c r="J84" s="5">
        <v>0.25901620370370371</v>
      </c>
      <c r="K84" s="5"/>
      <c r="M84" s="45" t="s">
        <v>146</v>
      </c>
    </row>
    <row r="85" spans="1:13">
      <c r="A85" s="28">
        <v>43288</v>
      </c>
      <c r="B85" s="34" t="s">
        <v>147</v>
      </c>
      <c r="C85" s="35"/>
      <c r="D85" s="4"/>
      <c r="E85" s="4" t="s">
        <v>144</v>
      </c>
      <c r="F85" s="4"/>
      <c r="G85" s="4"/>
      <c r="H85" s="4" t="s">
        <v>97</v>
      </c>
      <c r="I85" s="4" t="s">
        <v>98</v>
      </c>
      <c r="J85" s="5">
        <v>0.12648148148148147</v>
      </c>
      <c r="K85" s="5"/>
      <c r="M85" s="45" t="s">
        <v>148</v>
      </c>
    </row>
    <row r="86" spans="1:13">
      <c r="A86" s="28">
        <v>43289</v>
      </c>
      <c r="B86" s="34" t="s">
        <v>149</v>
      </c>
      <c r="C86" s="35"/>
      <c r="D86" s="4"/>
      <c r="E86" s="4" t="s">
        <v>22</v>
      </c>
      <c r="F86" s="4">
        <v>5</v>
      </c>
      <c r="G86" s="4"/>
      <c r="H86" s="4" t="s">
        <v>150</v>
      </c>
      <c r="I86" s="4" t="s">
        <v>60</v>
      </c>
      <c r="J86" s="5">
        <v>2.101851851851852E-2</v>
      </c>
      <c r="K86" s="5">
        <f t="shared" ref="K86:K88" si="3">J86/F86</f>
        <v>4.2037037037037043E-3</v>
      </c>
      <c r="L86" s="38" t="s">
        <v>25</v>
      </c>
      <c r="M86" s="45" t="s">
        <v>151</v>
      </c>
    </row>
    <row r="87" spans="1:13">
      <c r="A87" s="28">
        <v>43289</v>
      </c>
      <c r="B87" s="34" t="s">
        <v>149</v>
      </c>
      <c r="C87" s="35"/>
      <c r="D87" s="4"/>
      <c r="E87" s="4" t="s">
        <v>22</v>
      </c>
      <c r="F87" s="4">
        <v>5</v>
      </c>
      <c r="G87" s="4"/>
      <c r="H87" s="4" t="s">
        <v>152</v>
      </c>
      <c r="I87" s="4" t="s">
        <v>153</v>
      </c>
      <c r="J87" s="5">
        <v>2.4050925925925924E-2</v>
      </c>
      <c r="K87" s="5">
        <f t="shared" si="3"/>
        <v>4.8101851851851847E-3</v>
      </c>
      <c r="L87" s="38" t="s">
        <v>25</v>
      </c>
      <c r="M87" s="45" t="s">
        <v>151</v>
      </c>
    </row>
    <row r="88" spans="1:13">
      <c r="A88" s="28">
        <v>43289</v>
      </c>
      <c r="B88" s="34" t="s">
        <v>149</v>
      </c>
      <c r="C88" s="35"/>
      <c r="D88" s="4"/>
      <c r="E88" s="4" t="s">
        <v>22</v>
      </c>
      <c r="F88" s="4">
        <v>10</v>
      </c>
      <c r="G88" s="4"/>
      <c r="H88" s="4" t="s">
        <v>23</v>
      </c>
      <c r="I88" s="4" t="s">
        <v>82</v>
      </c>
      <c r="J88" s="5">
        <v>3.0810185185185187E-2</v>
      </c>
      <c r="K88" s="5">
        <f t="shared" si="3"/>
        <v>3.0810185185185185E-3</v>
      </c>
      <c r="L88" s="38" t="s">
        <v>96</v>
      </c>
      <c r="M88" s="45" t="s">
        <v>154</v>
      </c>
    </row>
    <row r="89" spans="1:13">
      <c r="A89" s="28">
        <v>43296</v>
      </c>
      <c r="B89" s="34" t="s">
        <v>155</v>
      </c>
      <c r="C89" s="35"/>
      <c r="D89" s="4"/>
      <c r="E89" s="4" t="s">
        <v>144</v>
      </c>
      <c r="F89" s="4"/>
      <c r="G89" s="4"/>
      <c r="H89" s="4" t="s">
        <v>97</v>
      </c>
      <c r="I89" s="4" t="s">
        <v>98</v>
      </c>
      <c r="J89" s="5">
        <v>0.13652777777777778</v>
      </c>
      <c r="K89" s="5"/>
      <c r="M89" s="45" t="s">
        <v>156</v>
      </c>
    </row>
    <row r="90" spans="1:13">
      <c r="A90" s="28">
        <v>43320</v>
      </c>
      <c r="B90" s="34" t="s">
        <v>157</v>
      </c>
      <c r="C90" s="35"/>
      <c r="D90" s="4"/>
      <c r="E90" s="4" t="s">
        <v>22</v>
      </c>
      <c r="F90" s="4">
        <v>2</v>
      </c>
      <c r="G90" s="4"/>
      <c r="H90" s="4" t="s">
        <v>35</v>
      </c>
      <c r="I90" s="4" t="s">
        <v>36</v>
      </c>
      <c r="J90" s="5">
        <v>7.8472222222222224E-3</v>
      </c>
      <c r="K90" s="5">
        <f t="shared" ref="K90:K99" si="4">J90/F90</f>
        <v>3.9236111111111112E-3</v>
      </c>
      <c r="L90" s="38" t="s">
        <v>25</v>
      </c>
      <c r="M90" s="45" t="s">
        <v>158</v>
      </c>
    </row>
    <row r="91" spans="1:13">
      <c r="A91" s="28">
        <v>43320</v>
      </c>
      <c r="B91" s="34" t="s">
        <v>157</v>
      </c>
      <c r="C91" s="35"/>
      <c r="D91" s="4"/>
      <c r="E91" s="4" t="s">
        <v>22</v>
      </c>
      <c r="F91" s="4">
        <v>5</v>
      </c>
      <c r="G91" s="4"/>
      <c r="H91" s="4" t="s">
        <v>23</v>
      </c>
      <c r="I91" s="4" t="s">
        <v>82</v>
      </c>
      <c r="J91" s="5">
        <v>1.4432870370370372E-2</v>
      </c>
      <c r="K91" s="5">
        <f t="shared" si="4"/>
        <v>2.8865740740740744E-3</v>
      </c>
      <c r="L91" s="38" t="s">
        <v>29</v>
      </c>
      <c r="M91" s="45" t="s">
        <v>159</v>
      </c>
    </row>
    <row r="92" spans="1:13">
      <c r="A92" s="28">
        <v>43320</v>
      </c>
      <c r="B92" s="34" t="s">
        <v>157</v>
      </c>
      <c r="C92" s="35"/>
      <c r="D92" s="4"/>
      <c r="E92" s="4" t="s">
        <v>22</v>
      </c>
      <c r="F92" s="4">
        <v>5</v>
      </c>
      <c r="G92" s="4"/>
      <c r="H92" s="4" t="s">
        <v>160</v>
      </c>
      <c r="I92" s="4" t="s">
        <v>161</v>
      </c>
      <c r="J92" s="5">
        <v>1.4884259259259259E-2</v>
      </c>
      <c r="K92" s="5">
        <f t="shared" si="4"/>
        <v>2.9768518518518516E-3</v>
      </c>
      <c r="M92" s="45" t="s">
        <v>159</v>
      </c>
    </row>
    <row r="93" spans="1:13">
      <c r="A93" s="28">
        <v>43320</v>
      </c>
      <c r="B93" s="34" t="s">
        <v>157</v>
      </c>
      <c r="C93" s="35"/>
      <c r="D93" s="4"/>
      <c r="E93" s="4" t="s">
        <v>22</v>
      </c>
      <c r="F93" s="4">
        <v>5</v>
      </c>
      <c r="G93" s="4"/>
      <c r="H93" s="4" t="s">
        <v>33</v>
      </c>
      <c r="I93" s="4" t="s">
        <v>45</v>
      </c>
      <c r="J93" s="5">
        <v>1.5555555555555553E-2</v>
      </c>
      <c r="K93" s="5">
        <f t="shared" si="4"/>
        <v>3.1111111111111105E-3</v>
      </c>
      <c r="L93" s="38" t="s">
        <v>162</v>
      </c>
      <c r="M93" s="45" t="s">
        <v>159</v>
      </c>
    </row>
    <row r="94" spans="1:13">
      <c r="A94" s="28">
        <v>43320</v>
      </c>
      <c r="B94" s="34" t="s">
        <v>157</v>
      </c>
      <c r="C94" s="35"/>
      <c r="D94" s="4"/>
      <c r="E94" s="4" t="s">
        <v>22</v>
      </c>
      <c r="F94" s="4">
        <v>5</v>
      </c>
      <c r="G94" s="4"/>
      <c r="H94" s="4" t="s">
        <v>27</v>
      </c>
      <c r="I94" s="4" t="s">
        <v>28</v>
      </c>
      <c r="J94" s="5">
        <v>1.5983796296296295E-2</v>
      </c>
      <c r="K94" s="5">
        <f t="shared" si="4"/>
        <v>3.196759259259259E-3</v>
      </c>
      <c r="M94" s="45" t="s">
        <v>159</v>
      </c>
    </row>
    <row r="95" spans="1:13">
      <c r="A95" s="28">
        <v>43320</v>
      </c>
      <c r="B95" s="34" t="s">
        <v>157</v>
      </c>
      <c r="C95" s="35"/>
      <c r="D95" s="4"/>
      <c r="E95" s="4" t="s">
        <v>22</v>
      </c>
      <c r="F95" s="4">
        <v>5</v>
      </c>
      <c r="G95" s="4"/>
      <c r="H95" s="4" t="s">
        <v>51</v>
      </c>
      <c r="I95" s="4" t="s">
        <v>52</v>
      </c>
      <c r="J95" s="5">
        <v>1.6562500000000001E-2</v>
      </c>
      <c r="K95" s="5">
        <f t="shared" si="4"/>
        <v>3.3125000000000003E-3</v>
      </c>
      <c r="M95" s="45" t="s">
        <v>159</v>
      </c>
    </row>
    <row r="96" spans="1:13">
      <c r="A96" s="28">
        <v>43320</v>
      </c>
      <c r="B96" s="34" t="s">
        <v>157</v>
      </c>
      <c r="C96" s="35"/>
      <c r="D96" s="4"/>
      <c r="E96" s="4" t="s">
        <v>22</v>
      </c>
      <c r="F96" s="4">
        <v>5</v>
      </c>
      <c r="G96" s="4"/>
      <c r="H96" s="4" t="s">
        <v>19</v>
      </c>
      <c r="I96" s="4" t="s">
        <v>20</v>
      </c>
      <c r="J96" s="5">
        <v>1.6932870370370369E-2</v>
      </c>
      <c r="K96" s="5">
        <f t="shared" si="4"/>
        <v>3.386574074074074E-3</v>
      </c>
      <c r="M96" s="45" t="s">
        <v>159</v>
      </c>
    </row>
    <row r="97" spans="1:13">
      <c r="A97" s="28">
        <v>43320</v>
      </c>
      <c r="B97" s="34" t="s">
        <v>157</v>
      </c>
      <c r="C97" s="35"/>
      <c r="D97" s="4"/>
      <c r="E97" s="4" t="s">
        <v>22</v>
      </c>
      <c r="F97" s="4">
        <v>5</v>
      </c>
      <c r="G97" s="4"/>
      <c r="H97" s="4" t="s">
        <v>53</v>
      </c>
      <c r="I97" s="4" t="s">
        <v>45</v>
      </c>
      <c r="J97" s="5">
        <v>1.7939814814814815E-2</v>
      </c>
      <c r="K97" s="5">
        <f t="shared" si="4"/>
        <v>3.5879629629629629E-3</v>
      </c>
      <c r="M97" s="45" t="s">
        <v>159</v>
      </c>
    </row>
    <row r="98" spans="1:13">
      <c r="A98" s="28">
        <v>43320</v>
      </c>
      <c r="B98" s="34" t="s">
        <v>157</v>
      </c>
      <c r="C98" s="35"/>
      <c r="D98" s="4"/>
      <c r="E98" s="4" t="s">
        <v>22</v>
      </c>
      <c r="F98" s="4">
        <v>5</v>
      </c>
      <c r="G98" s="4"/>
      <c r="H98" s="4" t="s">
        <v>59</v>
      </c>
      <c r="I98" s="4" t="s">
        <v>60</v>
      </c>
      <c r="J98" s="5">
        <v>2.0011574074074074E-2</v>
      </c>
      <c r="K98" s="5">
        <f t="shared" si="4"/>
        <v>4.0023148148148145E-3</v>
      </c>
      <c r="L98" s="38" t="s">
        <v>29</v>
      </c>
      <c r="M98" s="45" t="s">
        <v>159</v>
      </c>
    </row>
    <row r="99" spans="1:13">
      <c r="A99" s="28">
        <v>43320</v>
      </c>
      <c r="B99" s="34" t="s">
        <v>157</v>
      </c>
      <c r="C99" s="35"/>
      <c r="D99" s="4"/>
      <c r="E99" s="4" t="s">
        <v>22</v>
      </c>
      <c r="F99" s="4">
        <v>5</v>
      </c>
      <c r="G99" s="4"/>
      <c r="H99" s="4" t="s">
        <v>211</v>
      </c>
      <c r="I99" s="4" t="s">
        <v>212</v>
      </c>
      <c r="J99" s="5">
        <v>2.8773148148148145E-2</v>
      </c>
      <c r="K99" s="5">
        <f t="shared" si="4"/>
        <v>5.7546296296296286E-3</v>
      </c>
      <c r="M99" s="45"/>
    </row>
    <row r="100" spans="1:13" s="62" customFormat="1">
      <c r="A100" s="49">
        <v>43324</v>
      </c>
      <c r="B100" s="66" t="s">
        <v>163</v>
      </c>
      <c r="C100" s="65"/>
      <c r="D100" s="48"/>
      <c r="E100" s="48" t="s">
        <v>144</v>
      </c>
      <c r="F100" s="48"/>
      <c r="G100" s="48"/>
      <c r="H100" s="48" t="s">
        <v>56</v>
      </c>
      <c r="I100" s="48" t="s">
        <v>57</v>
      </c>
      <c r="J100" s="50">
        <v>6.3101851851851853E-2</v>
      </c>
      <c r="K100" s="50"/>
      <c r="L100" s="51"/>
      <c r="M100" s="67" t="s">
        <v>164</v>
      </c>
    </row>
    <row r="101" spans="1:13" s="62" customFormat="1">
      <c r="A101" s="49">
        <v>43324</v>
      </c>
      <c r="B101" s="66" t="s">
        <v>163</v>
      </c>
      <c r="C101" s="65"/>
      <c r="D101" s="48"/>
      <c r="E101" s="48" t="s">
        <v>144</v>
      </c>
      <c r="F101" s="48"/>
      <c r="G101" s="48"/>
      <c r="H101" s="48" t="s">
        <v>165</v>
      </c>
      <c r="I101" s="48" t="s">
        <v>166</v>
      </c>
      <c r="J101" s="50">
        <v>5.9976851851851858E-2</v>
      </c>
      <c r="K101" s="50"/>
      <c r="L101" s="51"/>
      <c r="M101" s="67" t="s">
        <v>167</v>
      </c>
    </row>
    <row r="102" spans="1:13" s="62" customFormat="1">
      <c r="A102" s="49">
        <v>43324</v>
      </c>
      <c r="B102" s="66" t="s">
        <v>168</v>
      </c>
      <c r="C102" s="65"/>
      <c r="D102" s="48"/>
      <c r="E102" s="48" t="s">
        <v>22</v>
      </c>
      <c r="F102" s="48">
        <v>21.1</v>
      </c>
      <c r="G102" s="48"/>
      <c r="H102" s="48" t="s">
        <v>40</v>
      </c>
      <c r="I102" s="48" t="s">
        <v>41</v>
      </c>
      <c r="J102" s="50">
        <v>7.3738425925925929E-2</v>
      </c>
      <c r="K102" s="5">
        <f t="shared" ref="K102:K106" si="5">J102/F102</f>
        <v>3.4947121291908022E-3</v>
      </c>
      <c r="L102" s="51"/>
      <c r="M102" s="67" t="s">
        <v>169</v>
      </c>
    </row>
    <row r="103" spans="1:13">
      <c r="A103" s="28">
        <v>43331</v>
      </c>
      <c r="B103" s="34" t="s">
        <v>170</v>
      </c>
      <c r="C103" s="35"/>
      <c r="D103" s="4"/>
      <c r="E103" s="4" t="s">
        <v>22</v>
      </c>
      <c r="F103" s="4">
        <v>2</v>
      </c>
      <c r="G103" s="4"/>
      <c r="H103" s="4" t="s">
        <v>35</v>
      </c>
      <c r="I103" s="4" t="s">
        <v>36</v>
      </c>
      <c r="J103" s="5">
        <v>8.0092592592592594E-3</v>
      </c>
      <c r="K103" s="5">
        <f t="shared" si="5"/>
        <v>4.0046296296296297E-3</v>
      </c>
      <c r="L103" s="38" t="s">
        <v>25</v>
      </c>
      <c r="M103" s="45" t="s">
        <v>171</v>
      </c>
    </row>
    <row r="104" spans="1:13">
      <c r="A104" s="28">
        <v>43331</v>
      </c>
      <c r="B104" s="34" t="s">
        <v>170</v>
      </c>
      <c r="C104" s="35"/>
      <c r="D104" s="4"/>
      <c r="E104" s="4" t="s">
        <v>22</v>
      </c>
      <c r="F104" s="4">
        <v>5</v>
      </c>
      <c r="G104" s="4"/>
      <c r="H104" s="4" t="s">
        <v>130</v>
      </c>
      <c r="I104" s="4" t="s">
        <v>131</v>
      </c>
      <c r="J104" s="5">
        <v>1.6122685185185184E-2</v>
      </c>
      <c r="K104" s="5">
        <f t="shared" si="5"/>
        <v>3.224537037037037E-3</v>
      </c>
      <c r="M104" s="45" t="s">
        <v>172</v>
      </c>
    </row>
    <row r="105" spans="1:13">
      <c r="A105" s="28">
        <v>43331</v>
      </c>
      <c r="B105" s="34" t="s">
        <v>170</v>
      </c>
      <c r="C105" s="35"/>
      <c r="D105" s="4"/>
      <c r="E105" s="4" t="s">
        <v>22</v>
      </c>
      <c r="F105" s="4">
        <v>5</v>
      </c>
      <c r="G105" s="4"/>
      <c r="H105" s="4" t="s">
        <v>59</v>
      </c>
      <c r="I105" s="4" t="s">
        <v>60</v>
      </c>
      <c r="J105" s="5">
        <v>2.0752314814814814E-2</v>
      </c>
      <c r="K105" s="5">
        <f t="shared" si="5"/>
        <v>4.1504629629629626E-3</v>
      </c>
      <c r="L105" s="38" t="s">
        <v>96</v>
      </c>
      <c r="M105" s="45" t="s">
        <v>172</v>
      </c>
    </row>
    <row r="106" spans="1:13">
      <c r="A106" s="28">
        <v>43331</v>
      </c>
      <c r="B106" s="34" t="s">
        <v>170</v>
      </c>
      <c r="C106" s="35"/>
      <c r="D106" s="4"/>
      <c r="E106" s="4" t="s">
        <v>22</v>
      </c>
      <c r="F106" s="4">
        <v>10</v>
      </c>
      <c r="G106" s="4"/>
      <c r="H106" s="4" t="s">
        <v>27</v>
      </c>
      <c r="I106" s="4" t="s">
        <v>28</v>
      </c>
      <c r="J106" s="5">
        <v>3.3298611111111112E-2</v>
      </c>
      <c r="K106" s="5">
        <f t="shared" si="5"/>
        <v>3.3298611111111111E-3</v>
      </c>
      <c r="M106" s="45" t="s">
        <v>173</v>
      </c>
    </row>
    <row r="107" spans="1:13">
      <c r="A107" s="28">
        <v>43338</v>
      </c>
      <c r="B107" s="34" t="s">
        <v>174</v>
      </c>
      <c r="C107" s="35"/>
      <c r="D107" s="4" t="s">
        <v>175</v>
      </c>
      <c r="E107" s="4" t="s">
        <v>144</v>
      </c>
      <c r="F107" s="4"/>
      <c r="G107" s="4"/>
      <c r="H107" s="4" t="s">
        <v>97</v>
      </c>
      <c r="I107" s="4" t="s">
        <v>98</v>
      </c>
      <c r="J107" s="5">
        <v>0.11510416666666667</v>
      </c>
      <c r="K107" s="5"/>
      <c r="M107" s="45" t="s">
        <v>176</v>
      </c>
    </row>
    <row r="108" spans="1:13">
      <c r="A108" s="28">
        <v>43338</v>
      </c>
      <c r="B108" s="34" t="s">
        <v>174</v>
      </c>
      <c r="C108" s="35"/>
      <c r="D108" s="4" t="s">
        <v>175</v>
      </c>
      <c r="E108" s="4" t="s">
        <v>144</v>
      </c>
      <c r="F108" s="4"/>
      <c r="G108" s="4"/>
      <c r="H108" s="4" t="s">
        <v>165</v>
      </c>
      <c r="I108" s="4" t="s">
        <v>166</v>
      </c>
      <c r="J108" s="5">
        <v>0.11724537037037037</v>
      </c>
      <c r="K108" s="5"/>
      <c r="M108" s="45" t="s">
        <v>176</v>
      </c>
    </row>
    <row r="109" spans="1:13">
      <c r="A109" s="28">
        <v>43338</v>
      </c>
      <c r="B109" s="34" t="s">
        <v>174</v>
      </c>
      <c r="C109" s="35"/>
      <c r="D109" s="4" t="s">
        <v>175</v>
      </c>
      <c r="E109" s="4" t="s">
        <v>144</v>
      </c>
      <c r="F109" s="4"/>
      <c r="G109" s="4"/>
      <c r="H109" s="4" t="s">
        <v>33</v>
      </c>
      <c r="I109" s="4" t="s">
        <v>45</v>
      </c>
      <c r="J109" s="5">
        <v>0.1178125</v>
      </c>
      <c r="K109" s="5"/>
      <c r="M109" s="45" t="s">
        <v>176</v>
      </c>
    </row>
    <row r="110" spans="1:13">
      <c r="A110" s="28">
        <v>43338</v>
      </c>
      <c r="B110" s="34" t="s">
        <v>174</v>
      </c>
      <c r="C110" s="35"/>
      <c r="D110" s="4" t="s">
        <v>175</v>
      </c>
      <c r="E110" s="4" t="s">
        <v>144</v>
      </c>
      <c r="F110" s="4"/>
      <c r="G110" s="4"/>
      <c r="H110" s="47" t="s">
        <v>56</v>
      </c>
      <c r="I110" s="47" t="s">
        <v>57</v>
      </c>
      <c r="J110" s="5">
        <v>0.12281249999999999</v>
      </c>
      <c r="K110" s="5"/>
      <c r="M110" s="45" t="s">
        <v>176</v>
      </c>
    </row>
    <row r="111" spans="1:13">
      <c r="A111" s="28">
        <v>43338</v>
      </c>
      <c r="B111" s="34" t="s">
        <v>174</v>
      </c>
      <c r="C111" s="35"/>
      <c r="D111" s="4" t="s">
        <v>175</v>
      </c>
      <c r="E111" s="4" t="s">
        <v>144</v>
      </c>
      <c r="F111" s="4"/>
      <c r="G111" s="4"/>
      <c r="H111" s="4" t="s">
        <v>53</v>
      </c>
      <c r="I111" s="4" t="s">
        <v>45</v>
      </c>
      <c r="J111" s="5">
        <v>0.14028935185185185</v>
      </c>
      <c r="K111" s="5"/>
      <c r="M111" s="45" t="s">
        <v>176</v>
      </c>
    </row>
    <row r="112" spans="1:13">
      <c r="A112" s="28">
        <v>43338</v>
      </c>
      <c r="B112" s="34" t="s">
        <v>174</v>
      </c>
      <c r="C112" s="35"/>
      <c r="D112" s="4" t="s">
        <v>175</v>
      </c>
      <c r="E112" s="4" t="s">
        <v>144</v>
      </c>
      <c r="F112" s="4"/>
      <c r="G112" s="4"/>
      <c r="H112" s="4" t="s">
        <v>160</v>
      </c>
      <c r="I112" s="4" t="s">
        <v>161</v>
      </c>
      <c r="J112" s="5">
        <v>5.5324074074074074E-2</v>
      </c>
      <c r="K112" s="5"/>
      <c r="M112" s="45" t="s">
        <v>177</v>
      </c>
    </row>
    <row r="113" spans="1:13">
      <c r="A113" s="28">
        <v>43338</v>
      </c>
      <c r="B113" s="34" t="s">
        <v>174</v>
      </c>
      <c r="C113" s="35"/>
      <c r="D113" s="4" t="s">
        <v>175</v>
      </c>
      <c r="E113" s="4" t="s">
        <v>144</v>
      </c>
      <c r="F113" s="4"/>
      <c r="G113" s="4"/>
      <c r="H113" s="4" t="s">
        <v>16</v>
      </c>
      <c r="I113" s="4" t="s">
        <v>17</v>
      </c>
      <c r="J113" s="5">
        <v>6.174768518518519E-2</v>
      </c>
      <c r="K113" s="5"/>
      <c r="M113" s="45" t="s">
        <v>177</v>
      </c>
    </row>
    <row r="114" spans="1:13">
      <c r="A114" s="28">
        <v>43338</v>
      </c>
      <c r="B114" s="34" t="s">
        <v>174</v>
      </c>
      <c r="C114" s="35"/>
      <c r="D114" s="4" t="s">
        <v>175</v>
      </c>
      <c r="E114" s="4" t="s">
        <v>144</v>
      </c>
      <c r="F114" s="4"/>
      <c r="G114" s="4"/>
      <c r="H114" s="4" t="s">
        <v>122</v>
      </c>
      <c r="I114" s="4" t="s">
        <v>123</v>
      </c>
      <c r="J114" s="5">
        <v>7.1550925925925921E-2</v>
      </c>
      <c r="K114" s="5"/>
      <c r="M114" s="45" t="s">
        <v>177</v>
      </c>
    </row>
    <row r="115" spans="1:13">
      <c r="A115" s="28">
        <v>43351</v>
      </c>
      <c r="B115" s="34" t="s">
        <v>209</v>
      </c>
      <c r="C115" s="35"/>
      <c r="D115" s="4"/>
      <c r="E115" s="4" t="s">
        <v>144</v>
      </c>
      <c r="F115" s="4"/>
      <c r="G115" s="4"/>
      <c r="H115" s="47" t="s">
        <v>165</v>
      </c>
      <c r="I115" s="47" t="s">
        <v>166</v>
      </c>
      <c r="J115" s="5">
        <v>5.3124999999999999E-2</v>
      </c>
      <c r="K115" s="5"/>
      <c r="M115" s="4"/>
    </row>
    <row r="116" spans="1:13">
      <c r="A116" s="28">
        <v>43351</v>
      </c>
      <c r="B116" s="34" t="s">
        <v>209</v>
      </c>
      <c r="C116" s="35"/>
      <c r="D116" s="4"/>
      <c r="E116" s="4" t="s">
        <v>144</v>
      </c>
      <c r="F116" s="4"/>
      <c r="G116" s="4"/>
      <c r="H116" s="4" t="s">
        <v>16</v>
      </c>
      <c r="I116" s="4" t="s">
        <v>17</v>
      </c>
      <c r="J116" s="5">
        <v>5.5671296296296302E-2</v>
      </c>
      <c r="K116" s="5"/>
      <c r="M116" s="4"/>
    </row>
    <row r="117" spans="1:13">
      <c r="A117" s="28">
        <v>43351</v>
      </c>
      <c r="B117" s="34" t="s">
        <v>209</v>
      </c>
      <c r="C117" s="35"/>
      <c r="D117" s="4"/>
      <c r="E117" s="4" t="s">
        <v>144</v>
      </c>
      <c r="F117" s="4"/>
      <c r="G117" s="4"/>
      <c r="H117" s="47" t="s">
        <v>56</v>
      </c>
      <c r="I117" s="47" t="s">
        <v>57</v>
      </c>
      <c r="J117" s="5">
        <v>5.7152777777777775E-2</v>
      </c>
      <c r="K117" s="5"/>
      <c r="M117" s="4"/>
    </row>
    <row r="118" spans="1:13">
      <c r="A118" s="28">
        <v>43351</v>
      </c>
      <c r="B118" s="34" t="s">
        <v>209</v>
      </c>
      <c r="C118" s="35"/>
      <c r="D118" s="4"/>
      <c r="E118" s="4" t="s">
        <v>144</v>
      </c>
      <c r="F118" s="4"/>
      <c r="G118" s="4"/>
      <c r="H118" s="4" t="s">
        <v>122</v>
      </c>
      <c r="I118" s="4" t="s">
        <v>123</v>
      </c>
      <c r="J118" s="5">
        <v>7.1550925925925921E-2</v>
      </c>
      <c r="K118" s="5"/>
      <c r="M118" s="4"/>
    </row>
    <row r="119" spans="1:13">
      <c r="A119" s="28">
        <v>43352</v>
      </c>
      <c r="B119" s="34" t="s">
        <v>209</v>
      </c>
      <c r="C119" s="35"/>
      <c r="D119" s="4"/>
      <c r="E119" s="4" t="s">
        <v>144</v>
      </c>
      <c r="F119" s="4"/>
      <c r="G119" s="4"/>
      <c r="H119" s="4" t="s">
        <v>205</v>
      </c>
      <c r="I119" s="4" t="s">
        <v>206</v>
      </c>
      <c r="J119" s="5">
        <v>9.9999999999999992E-2</v>
      </c>
      <c r="K119" s="5"/>
      <c r="M119" s="4"/>
    </row>
    <row r="120" spans="1:13">
      <c r="A120" s="28">
        <v>43352</v>
      </c>
      <c r="B120" s="34" t="s">
        <v>209</v>
      </c>
      <c r="C120" s="35"/>
      <c r="D120" s="4"/>
      <c r="E120" s="4" t="s">
        <v>144</v>
      </c>
      <c r="F120" s="4"/>
      <c r="G120" s="4"/>
      <c r="H120" s="4" t="s">
        <v>19</v>
      </c>
      <c r="I120" s="4" t="s">
        <v>20</v>
      </c>
      <c r="J120" s="5">
        <v>0.1155324074074074</v>
      </c>
      <c r="K120" s="5"/>
      <c r="L120" s="38" t="s">
        <v>29</v>
      </c>
      <c r="M120" s="4"/>
    </row>
    <row r="121" spans="1:13">
      <c r="A121" s="28">
        <v>43352</v>
      </c>
      <c r="B121" s="34" t="s">
        <v>303</v>
      </c>
      <c r="C121" s="35"/>
      <c r="D121" s="4"/>
      <c r="E121" s="4" t="s">
        <v>144</v>
      </c>
      <c r="F121" s="4"/>
      <c r="G121" s="4"/>
      <c r="H121" s="4" t="s">
        <v>160</v>
      </c>
      <c r="I121" s="4" t="s">
        <v>161</v>
      </c>
      <c r="J121" s="5">
        <v>0.23806712962962964</v>
      </c>
      <c r="K121" s="5"/>
      <c r="M121" s="4"/>
    </row>
    <row r="122" spans="1:13">
      <c r="A122" s="28">
        <v>43359</v>
      </c>
      <c r="B122" s="34" t="s">
        <v>210</v>
      </c>
      <c r="C122" s="35"/>
      <c r="D122" s="4"/>
      <c r="E122" s="4" t="s">
        <v>22</v>
      </c>
      <c r="F122" s="4">
        <v>2</v>
      </c>
      <c r="G122" s="4"/>
      <c r="H122" s="4" t="s">
        <v>35</v>
      </c>
      <c r="I122" s="4" t="s">
        <v>36</v>
      </c>
      <c r="J122" s="5">
        <v>7.3611111111111108E-3</v>
      </c>
      <c r="K122" s="5">
        <f t="shared" ref="K122:K170" si="6">J122/F122</f>
        <v>3.6805555555555554E-3</v>
      </c>
      <c r="L122" s="38" t="s">
        <v>25</v>
      </c>
      <c r="M122" s="4"/>
    </row>
    <row r="123" spans="1:13">
      <c r="A123" s="28">
        <v>43359</v>
      </c>
      <c r="B123" s="34" t="s">
        <v>210</v>
      </c>
      <c r="C123" s="35"/>
      <c r="D123" s="4"/>
      <c r="E123" s="4" t="s">
        <v>22</v>
      </c>
      <c r="F123" s="4">
        <v>5</v>
      </c>
      <c r="G123" s="4"/>
      <c r="H123" s="4" t="s">
        <v>59</v>
      </c>
      <c r="I123" s="4" t="s">
        <v>60</v>
      </c>
      <c r="J123" s="5">
        <v>2.0462962962962964E-2</v>
      </c>
      <c r="K123" s="5">
        <f t="shared" si="6"/>
        <v>4.092592592592593E-3</v>
      </c>
      <c r="L123" s="38" t="s">
        <v>25</v>
      </c>
      <c r="M123" s="4"/>
    </row>
    <row r="124" spans="1:13">
      <c r="A124" s="28">
        <v>43359</v>
      </c>
      <c r="B124" s="34" t="s">
        <v>210</v>
      </c>
      <c r="C124" s="35"/>
      <c r="D124" s="4"/>
      <c r="E124" s="4" t="s">
        <v>22</v>
      </c>
      <c r="F124" s="4">
        <v>5</v>
      </c>
      <c r="G124" s="4"/>
      <c r="H124" s="4" t="s">
        <v>35</v>
      </c>
      <c r="I124" s="4" t="s">
        <v>36</v>
      </c>
      <c r="J124" s="5">
        <v>2.0914351851851851E-2</v>
      </c>
      <c r="K124" s="5">
        <f t="shared" si="6"/>
        <v>4.1828703703703698E-3</v>
      </c>
      <c r="L124" s="38" t="s">
        <v>29</v>
      </c>
      <c r="M124" s="4"/>
    </row>
    <row r="125" spans="1:13">
      <c r="A125" s="28">
        <v>43365</v>
      </c>
      <c r="B125" s="34" t="s">
        <v>305</v>
      </c>
      <c r="C125" s="35"/>
      <c r="D125" s="4"/>
      <c r="E125" s="4" t="s">
        <v>22</v>
      </c>
      <c r="F125" s="4">
        <v>5</v>
      </c>
      <c r="G125" s="4"/>
      <c r="H125" s="4" t="s">
        <v>309</v>
      </c>
      <c r="I125" s="4" t="s">
        <v>310</v>
      </c>
      <c r="J125" s="5">
        <v>2.9317129629629634E-2</v>
      </c>
      <c r="K125" s="5">
        <f t="shared" si="6"/>
        <v>5.8634259259259264E-3</v>
      </c>
      <c r="M125" s="4"/>
    </row>
    <row r="126" spans="1:13">
      <c r="A126" s="28">
        <v>43365</v>
      </c>
      <c r="B126" s="34" t="s">
        <v>305</v>
      </c>
      <c r="C126" s="35"/>
      <c r="D126" s="4"/>
      <c r="E126" s="4" t="s">
        <v>22</v>
      </c>
      <c r="F126" s="4">
        <v>21.1</v>
      </c>
      <c r="G126" s="4"/>
      <c r="H126" s="4" t="s">
        <v>126</v>
      </c>
      <c r="I126" s="4" t="s">
        <v>127</v>
      </c>
      <c r="J126" s="5">
        <v>7.4745370370370365E-2</v>
      </c>
      <c r="K126" s="5">
        <f t="shared" si="6"/>
        <v>3.5424346147094957E-3</v>
      </c>
      <c r="M126" s="4"/>
    </row>
    <row r="127" spans="1:13">
      <c r="A127" s="28">
        <v>43365</v>
      </c>
      <c r="B127" s="34" t="s">
        <v>305</v>
      </c>
      <c r="C127" s="35"/>
      <c r="D127" s="4"/>
      <c r="E127" s="4" t="s">
        <v>22</v>
      </c>
      <c r="F127" s="4">
        <v>21.1</v>
      </c>
      <c r="G127" s="4"/>
      <c r="H127" s="4" t="s">
        <v>160</v>
      </c>
      <c r="I127" s="4" t="s">
        <v>203</v>
      </c>
      <c r="J127" s="5">
        <v>7.6296296296296293E-2</v>
      </c>
      <c r="K127" s="5">
        <f t="shared" si="6"/>
        <v>3.6159382130946109E-3</v>
      </c>
      <c r="M127" s="4"/>
    </row>
    <row r="128" spans="1:13">
      <c r="A128" s="28">
        <v>43365</v>
      </c>
      <c r="B128" s="34" t="s">
        <v>305</v>
      </c>
      <c r="C128" s="35"/>
      <c r="D128" s="4"/>
      <c r="E128" s="4" t="s">
        <v>22</v>
      </c>
      <c r="F128" s="4">
        <v>21.1</v>
      </c>
      <c r="G128" s="4"/>
      <c r="H128" s="4" t="s">
        <v>122</v>
      </c>
      <c r="I128" s="4" t="s">
        <v>306</v>
      </c>
      <c r="J128" s="5">
        <v>7.8333333333333324E-2</v>
      </c>
      <c r="K128" s="5">
        <f t="shared" si="6"/>
        <v>3.7124802527646124E-3</v>
      </c>
      <c r="M128" s="4"/>
    </row>
    <row r="129" spans="1:13">
      <c r="A129" s="28">
        <v>43365</v>
      </c>
      <c r="B129" s="34" t="s">
        <v>305</v>
      </c>
      <c r="C129" s="35"/>
      <c r="D129" s="4"/>
      <c r="E129" s="4" t="s">
        <v>22</v>
      </c>
      <c r="F129" s="4">
        <v>21.1</v>
      </c>
      <c r="G129" s="4"/>
      <c r="H129" s="4" t="s">
        <v>311</v>
      </c>
      <c r="I129" s="4" t="s">
        <v>312</v>
      </c>
      <c r="J129" s="5">
        <v>8.6701388888888897E-2</v>
      </c>
      <c r="K129" s="5">
        <f t="shared" si="6"/>
        <v>4.10907056345445E-3</v>
      </c>
      <c r="L129" s="38" t="s">
        <v>218</v>
      </c>
      <c r="M129" s="4"/>
    </row>
    <row r="130" spans="1:13">
      <c r="A130" s="28">
        <v>43365</v>
      </c>
      <c r="B130" s="34" t="s">
        <v>305</v>
      </c>
      <c r="C130" s="35"/>
      <c r="D130" s="4"/>
      <c r="E130" s="4" t="s">
        <v>22</v>
      </c>
      <c r="F130" s="4">
        <v>42.2</v>
      </c>
      <c r="G130" s="4"/>
      <c r="H130" s="4" t="s">
        <v>49</v>
      </c>
      <c r="I130" s="4" t="s">
        <v>50</v>
      </c>
      <c r="J130" s="5">
        <v>0.15633101851851852</v>
      </c>
      <c r="K130" s="5">
        <f t="shared" si="6"/>
        <v>3.7045265051781637E-3</v>
      </c>
      <c r="M130" s="4"/>
    </row>
    <row r="131" spans="1:13">
      <c r="A131" s="28">
        <v>43366</v>
      </c>
      <c r="B131" s="34" t="s">
        <v>307</v>
      </c>
      <c r="C131" s="35"/>
      <c r="D131" s="4"/>
      <c r="E131" s="4" t="s">
        <v>22</v>
      </c>
      <c r="F131" s="4">
        <v>10</v>
      </c>
      <c r="G131" s="4"/>
      <c r="H131" s="4" t="s">
        <v>211</v>
      </c>
      <c r="I131" s="4" t="s">
        <v>212</v>
      </c>
      <c r="J131" s="5">
        <v>5.9837962962962961E-2</v>
      </c>
      <c r="K131" s="5">
        <f t="shared" si="6"/>
        <v>5.9837962962962961E-3</v>
      </c>
      <c r="M131" s="4"/>
    </row>
    <row r="132" spans="1:13">
      <c r="A132" s="28">
        <v>43372</v>
      </c>
      <c r="B132" s="34" t="s">
        <v>296</v>
      </c>
      <c r="C132" s="35"/>
      <c r="D132" s="4"/>
      <c r="E132" s="4" t="s">
        <v>15</v>
      </c>
      <c r="F132" s="4">
        <v>2</v>
      </c>
      <c r="G132" s="4"/>
      <c r="H132" s="4" t="s">
        <v>35</v>
      </c>
      <c r="I132" s="4" t="s">
        <v>36</v>
      </c>
      <c r="J132" s="5">
        <v>7.3148148148148148E-3</v>
      </c>
      <c r="K132" s="5">
        <f t="shared" si="6"/>
        <v>3.6574074074074074E-3</v>
      </c>
      <c r="L132" s="38" t="s">
        <v>96</v>
      </c>
      <c r="M132" s="4"/>
    </row>
    <row r="133" spans="1:13">
      <c r="A133" s="28">
        <v>43372</v>
      </c>
      <c r="B133" s="34" t="s">
        <v>296</v>
      </c>
      <c r="C133" s="35"/>
      <c r="D133" s="4"/>
      <c r="E133" s="4" t="s">
        <v>15</v>
      </c>
      <c r="F133" s="4">
        <v>5</v>
      </c>
      <c r="G133" s="4"/>
      <c r="H133" s="4" t="s">
        <v>185</v>
      </c>
      <c r="I133" s="4" t="s">
        <v>186</v>
      </c>
      <c r="J133" s="5">
        <v>1.4745370370370372E-2</v>
      </c>
      <c r="K133" s="5">
        <f t="shared" si="6"/>
        <v>2.9490740740740744E-3</v>
      </c>
      <c r="M133" s="4"/>
    </row>
    <row r="134" spans="1:13">
      <c r="A134" s="28">
        <v>43372</v>
      </c>
      <c r="B134" s="34" t="s">
        <v>296</v>
      </c>
      <c r="C134" s="35"/>
      <c r="D134" s="4"/>
      <c r="E134" s="4" t="s">
        <v>15</v>
      </c>
      <c r="F134" s="4">
        <v>5</v>
      </c>
      <c r="G134" s="4"/>
      <c r="H134" s="4" t="s">
        <v>19</v>
      </c>
      <c r="I134" s="4" t="s">
        <v>20</v>
      </c>
      <c r="J134" s="5">
        <v>1.7395833333333336E-2</v>
      </c>
      <c r="K134" s="5">
        <f t="shared" si="6"/>
        <v>3.4791666666666673E-3</v>
      </c>
      <c r="M134" s="4"/>
    </row>
    <row r="135" spans="1:13">
      <c r="A135" s="28">
        <v>43372</v>
      </c>
      <c r="B135" s="34" t="s">
        <v>296</v>
      </c>
      <c r="C135" s="35"/>
      <c r="D135" s="4"/>
      <c r="E135" s="4" t="s">
        <v>15</v>
      </c>
      <c r="F135" s="4">
        <v>5</v>
      </c>
      <c r="G135" s="4"/>
      <c r="H135" s="4" t="s">
        <v>59</v>
      </c>
      <c r="I135" s="4" t="s">
        <v>60</v>
      </c>
      <c r="J135" s="5">
        <v>1.9189814814814816E-2</v>
      </c>
      <c r="K135" s="5">
        <f t="shared" si="6"/>
        <v>3.8379629629629632E-3</v>
      </c>
      <c r="M135" s="4"/>
    </row>
    <row r="136" spans="1:13">
      <c r="A136" s="28">
        <v>43372</v>
      </c>
      <c r="B136" s="34" t="s">
        <v>296</v>
      </c>
      <c r="C136" s="35"/>
      <c r="D136" s="4"/>
      <c r="E136" s="4" t="s">
        <v>15</v>
      </c>
      <c r="F136" s="4">
        <v>5</v>
      </c>
      <c r="G136" s="4"/>
      <c r="H136" s="4" t="s">
        <v>33</v>
      </c>
      <c r="I136" s="4" t="s">
        <v>34</v>
      </c>
      <c r="J136" s="5">
        <v>3.0000000000000002E-2</v>
      </c>
      <c r="K136" s="5">
        <f t="shared" si="6"/>
        <v>6.0000000000000001E-3</v>
      </c>
      <c r="M136" s="4"/>
    </row>
    <row r="137" spans="1:13">
      <c r="A137" s="28">
        <v>43372</v>
      </c>
      <c r="B137" s="34" t="s">
        <v>296</v>
      </c>
      <c r="C137" s="35"/>
      <c r="D137" s="4"/>
      <c r="E137" s="4" t="s">
        <v>15</v>
      </c>
      <c r="F137" s="4">
        <v>10</v>
      </c>
      <c r="G137" s="4"/>
      <c r="H137" s="4" t="s">
        <v>135</v>
      </c>
      <c r="I137" s="4" t="s">
        <v>136</v>
      </c>
      <c r="J137" s="5">
        <v>3.4490740740740738E-2</v>
      </c>
      <c r="K137" s="5">
        <f t="shared" si="6"/>
        <v>3.449074074074074E-3</v>
      </c>
      <c r="M137" s="4"/>
    </row>
    <row r="138" spans="1:13">
      <c r="A138" s="28">
        <v>43373</v>
      </c>
      <c r="B138" s="34" t="s">
        <v>300</v>
      </c>
      <c r="C138" s="35"/>
      <c r="D138" s="4"/>
      <c r="E138" s="4" t="s">
        <v>22</v>
      </c>
      <c r="F138" s="4">
        <v>10</v>
      </c>
      <c r="G138" s="4"/>
      <c r="H138" s="4" t="s">
        <v>30</v>
      </c>
      <c r="I138" s="4" t="s">
        <v>31</v>
      </c>
      <c r="J138" s="5">
        <v>3.4699074074074077E-2</v>
      </c>
      <c r="K138" s="5">
        <f t="shared" si="6"/>
        <v>3.4699074074074077E-3</v>
      </c>
      <c r="M138" s="4"/>
    </row>
    <row r="139" spans="1:13">
      <c r="A139" s="28">
        <v>43380</v>
      </c>
      <c r="B139" s="34" t="s">
        <v>213</v>
      </c>
      <c r="C139" s="35"/>
      <c r="D139" s="4"/>
      <c r="E139" s="4" t="s">
        <v>15</v>
      </c>
      <c r="F139" s="4">
        <v>5</v>
      </c>
      <c r="G139" s="4"/>
      <c r="H139" s="4" t="s">
        <v>23</v>
      </c>
      <c r="I139" s="4" t="s">
        <v>82</v>
      </c>
      <c r="J139" s="5">
        <v>1.6342592592592593E-2</v>
      </c>
      <c r="K139" s="5">
        <f t="shared" si="6"/>
        <v>3.2685185185185187E-3</v>
      </c>
      <c r="L139" s="38" t="s">
        <v>25</v>
      </c>
      <c r="M139" s="4"/>
    </row>
    <row r="140" spans="1:13">
      <c r="A140" s="28">
        <v>43380</v>
      </c>
      <c r="B140" s="34" t="s">
        <v>213</v>
      </c>
      <c r="C140" s="35"/>
      <c r="D140" s="4"/>
      <c r="E140" s="4" t="s">
        <v>15</v>
      </c>
      <c r="F140" s="4">
        <v>5</v>
      </c>
      <c r="G140" s="4"/>
      <c r="H140" s="4" t="s">
        <v>30</v>
      </c>
      <c r="I140" s="4" t="s">
        <v>31</v>
      </c>
      <c r="J140" s="5">
        <v>1.7777777777777778E-2</v>
      </c>
      <c r="K140" s="5">
        <f t="shared" si="6"/>
        <v>3.5555555555555557E-3</v>
      </c>
      <c r="L140" s="38" t="s">
        <v>96</v>
      </c>
      <c r="M140" s="4"/>
    </row>
    <row r="141" spans="1:13">
      <c r="A141" s="28">
        <v>43380</v>
      </c>
      <c r="B141" s="34" t="s">
        <v>213</v>
      </c>
      <c r="C141" s="35"/>
      <c r="D141" s="4"/>
      <c r="E141" s="4" t="s">
        <v>15</v>
      </c>
      <c r="F141" s="4">
        <v>8</v>
      </c>
      <c r="G141" s="4"/>
      <c r="H141" s="4" t="s">
        <v>59</v>
      </c>
      <c r="I141" s="4" t="s">
        <v>60</v>
      </c>
      <c r="J141" s="5">
        <v>3.9108796296296301E-2</v>
      </c>
      <c r="K141" s="5">
        <f t="shared" si="6"/>
        <v>4.8885995370370377E-3</v>
      </c>
      <c r="L141" s="38" t="s">
        <v>96</v>
      </c>
      <c r="M141" s="4"/>
    </row>
    <row r="142" spans="1:13">
      <c r="A142" s="28">
        <v>43386</v>
      </c>
      <c r="B142" s="34" t="s">
        <v>315</v>
      </c>
      <c r="C142" s="35"/>
      <c r="D142" s="4"/>
      <c r="E142" s="4" t="s">
        <v>22</v>
      </c>
      <c r="F142" s="4">
        <v>42.2</v>
      </c>
      <c r="G142" s="4"/>
      <c r="H142" s="4" t="s">
        <v>116</v>
      </c>
      <c r="I142" s="4" t="s">
        <v>45</v>
      </c>
      <c r="J142" s="5">
        <v>0.15890046296296298</v>
      </c>
      <c r="K142" s="5">
        <f t="shared" si="6"/>
        <v>3.7654138142882219E-3</v>
      </c>
      <c r="L142" s="38" t="s">
        <v>46</v>
      </c>
      <c r="M142" s="4"/>
    </row>
    <row r="143" spans="1:13">
      <c r="A143" s="28">
        <v>43387</v>
      </c>
      <c r="B143" s="34" t="s">
        <v>298</v>
      </c>
      <c r="C143" s="35"/>
      <c r="D143" s="4"/>
      <c r="E143" s="4" t="s">
        <v>22</v>
      </c>
      <c r="F143" s="4">
        <v>2</v>
      </c>
      <c r="G143" s="4"/>
      <c r="H143" s="4" t="s">
        <v>35</v>
      </c>
      <c r="I143" s="4" t="s">
        <v>36</v>
      </c>
      <c r="J143" s="5">
        <v>7.2800925925925915E-3</v>
      </c>
      <c r="K143" s="5">
        <f t="shared" si="6"/>
        <v>3.6400462962962957E-3</v>
      </c>
      <c r="L143" s="38" t="s">
        <v>96</v>
      </c>
      <c r="M143" s="4"/>
    </row>
    <row r="144" spans="1:13">
      <c r="A144" s="28">
        <v>43387</v>
      </c>
      <c r="B144" s="34" t="s">
        <v>298</v>
      </c>
      <c r="C144" s="35"/>
      <c r="D144" s="4"/>
      <c r="E144" s="4" t="s">
        <v>22</v>
      </c>
      <c r="F144" s="4">
        <v>10</v>
      </c>
      <c r="G144" s="4"/>
      <c r="H144" s="4" t="s">
        <v>185</v>
      </c>
      <c r="I144" s="4" t="s">
        <v>186</v>
      </c>
      <c r="J144" s="5">
        <v>3.0162037037037032E-2</v>
      </c>
      <c r="K144" s="5">
        <f t="shared" si="6"/>
        <v>3.0162037037037032E-3</v>
      </c>
      <c r="M144" s="4"/>
    </row>
    <row r="145" spans="1:13">
      <c r="A145" s="28">
        <v>43387</v>
      </c>
      <c r="B145" s="34" t="s">
        <v>298</v>
      </c>
      <c r="C145" s="35"/>
      <c r="D145" s="4"/>
      <c r="E145" s="4" t="s">
        <v>22</v>
      </c>
      <c r="F145" s="4">
        <v>10</v>
      </c>
      <c r="G145" s="4"/>
      <c r="H145" s="4" t="s">
        <v>23</v>
      </c>
      <c r="I145" s="4" t="s">
        <v>82</v>
      </c>
      <c r="J145" s="5">
        <v>3.1851851851851853E-2</v>
      </c>
      <c r="K145" s="5">
        <f t="shared" si="6"/>
        <v>3.1851851851851854E-3</v>
      </c>
      <c r="M145" s="4"/>
    </row>
    <row r="146" spans="1:13">
      <c r="A146" s="28">
        <v>43393</v>
      </c>
      <c r="B146" s="34" t="s">
        <v>299</v>
      </c>
      <c r="C146" s="35"/>
      <c r="D146" s="4"/>
      <c r="E146" s="4" t="s">
        <v>15</v>
      </c>
      <c r="F146" s="4">
        <v>10</v>
      </c>
      <c r="G146" s="4"/>
      <c r="H146" s="4" t="s">
        <v>205</v>
      </c>
      <c r="I146" s="4" t="s">
        <v>206</v>
      </c>
      <c r="J146" s="5">
        <v>3.8518518518518521E-2</v>
      </c>
      <c r="K146" s="5">
        <f t="shared" si="6"/>
        <v>3.851851851851852E-3</v>
      </c>
      <c r="M146" s="4"/>
    </row>
    <row r="147" spans="1:13">
      <c r="A147" s="28">
        <v>43393</v>
      </c>
      <c r="B147" s="34" t="s">
        <v>299</v>
      </c>
      <c r="C147" s="35"/>
      <c r="D147" s="4"/>
      <c r="E147" s="4" t="s">
        <v>15</v>
      </c>
      <c r="F147" s="4">
        <v>10</v>
      </c>
      <c r="G147" s="4"/>
      <c r="H147" s="4" t="s">
        <v>185</v>
      </c>
      <c r="I147" s="4" t="s">
        <v>186</v>
      </c>
      <c r="J147" s="5">
        <v>3.9016203703703699E-2</v>
      </c>
      <c r="K147" s="5">
        <f t="shared" si="6"/>
        <v>3.90162037037037E-3</v>
      </c>
      <c r="L147" s="38" t="s">
        <v>25</v>
      </c>
      <c r="M147" s="4"/>
    </row>
    <row r="148" spans="1:13">
      <c r="A148" s="28">
        <v>43393</v>
      </c>
      <c r="B148" s="34" t="s">
        <v>299</v>
      </c>
      <c r="C148" s="35"/>
      <c r="D148" s="4"/>
      <c r="E148" s="4" t="s">
        <v>15</v>
      </c>
      <c r="F148" s="4">
        <v>10</v>
      </c>
      <c r="G148" s="4"/>
      <c r="H148" s="4" t="s">
        <v>23</v>
      </c>
      <c r="I148" s="4" t="s">
        <v>82</v>
      </c>
      <c r="J148" s="5">
        <v>4.3043981481481482E-2</v>
      </c>
      <c r="K148" s="5">
        <f t="shared" si="6"/>
        <v>4.3043981481481483E-3</v>
      </c>
      <c r="M148" s="4"/>
    </row>
    <row r="149" spans="1:13">
      <c r="A149" s="28">
        <v>43394</v>
      </c>
      <c r="B149" s="34" t="s">
        <v>301</v>
      </c>
      <c r="C149" s="35"/>
      <c r="D149" s="4"/>
      <c r="E149" s="4" t="s">
        <v>22</v>
      </c>
      <c r="F149" s="4">
        <v>42.2</v>
      </c>
      <c r="G149" s="4"/>
      <c r="H149" s="4" t="s">
        <v>99</v>
      </c>
      <c r="I149" s="4" t="s">
        <v>100</v>
      </c>
      <c r="J149" s="5">
        <v>0.15888888888888889</v>
      </c>
      <c r="K149" s="5">
        <f t="shared" si="6"/>
        <v>3.7651395471300681E-3</v>
      </c>
      <c r="L149" s="38" t="s">
        <v>46</v>
      </c>
      <c r="M149" s="4"/>
    </row>
    <row r="150" spans="1:13">
      <c r="A150" s="28">
        <v>43394</v>
      </c>
      <c r="B150" s="34" t="s">
        <v>316</v>
      </c>
      <c r="C150" s="35"/>
      <c r="D150" s="4"/>
      <c r="E150" s="4" t="s">
        <v>22</v>
      </c>
      <c r="F150" s="4">
        <v>21.1</v>
      </c>
      <c r="G150" s="4"/>
      <c r="H150" s="4" t="s">
        <v>33</v>
      </c>
      <c r="I150" s="4" t="s">
        <v>45</v>
      </c>
      <c r="J150" s="5">
        <v>6.8587962962962962E-2</v>
      </c>
      <c r="K150" s="5">
        <f t="shared" si="6"/>
        <v>3.2506143584342634E-3</v>
      </c>
      <c r="L150" s="38" t="s">
        <v>46</v>
      </c>
      <c r="M150" s="4"/>
    </row>
    <row r="151" spans="1:13">
      <c r="A151" s="28">
        <v>43394</v>
      </c>
      <c r="B151" s="34" t="s">
        <v>316</v>
      </c>
      <c r="C151" s="35"/>
      <c r="D151" s="4"/>
      <c r="E151" s="4" t="s">
        <v>22</v>
      </c>
      <c r="F151" s="4">
        <v>21.1</v>
      </c>
      <c r="G151" s="4"/>
      <c r="H151" s="4" t="s">
        <v>51</v>
      </c>
      <c r="I151" s="4" t="s">
        <v>52</v>
      </c>
      <c r="J151" s="5">
        <v>7.329861111111112E-2</v>
      </c>
      <c r="K151" s="5">
        <f t="shared" si="6"/>
        <v>3.4738678251711431E-3</v>
      </c>
      <c r="M151" s="4"/>
    </row>
    <row r="152" spans="1:13">
      <c r="A152" s="28">
        <v>43394</v>
      </c>
      <c r="B152" s="34" t="s">
        <v>316</v>
      </c>
      <c r="C152" s="35"/>
      <c r="D152" s="4"/>
      <c r="E152" s="4" t="s">
        <v>22</v>
      </c>
      <c r="F152" s="4">
        <v>21.1</v>
      </c>
      <c r="G152" s="4"/>
      <c r="H152" s="4" t="s">
        <v>53</v>
      </c>
      <c r="I152" s="4" t="s">
        <v>45</v>
      </c>
      <c r="J152" s="5">
        <v>8.1388888888888886E-2</v>
      </c>
      <c r="K152" s="5">
        <f t="shared" si="6"/>
        <v>3.857293312269615E-3</v>
      </c>
      <c r="L152" s="38" t="s">
        <v>46</v>
      </c>
      <c r="M152" s="4"/>
    </row>
    <row r="153" spans="1:13">
      <c r="A153" s="28">
        <v>43394</v>
      </c>
      <c r="B153" s="34" t="s">
        <v>316</v>
      </c>
      <c r="C153" s="35"/>
      <c r="D153" s="4"/>
      <c r="E153" s="4" t="s">
        <v>22</v>
      </c>
      <c r="F153" s="4">
        <v>42.2</v>
      </c>
      <c r="G153" s="4"/>
      <c r="H153" s="4" t="s">
        <v>49</v>
      </c>
      <c r="I153" s="4" t="s">
        <v>50</v>
      </c>
      <c r="J153" s="5">
        <v>0.15599537037037037</v>
      </c>
      <c r="K153" s="5">
        <f t="shared" si="6"/>
        <v>3.6965727575917146E-3</v>
      </c>
      <c r="L153" s="38" t="s">
        <v>46</v>
      </c>
      <c r="M153" s="4"/>
    </row>
    <row r="154" spans="1:13">
      <c r="A154" s="28">
        <v>43394</v>
      </c>
      <c r="B154" s="34" t="s">
        <v>316</v>
      </c>
      <c r="C154" s="35"/>
      <c r="D154" s="4"/>
      <c r="E154" s="4" t="s">
        <v>22</v>
      </c>
      <c r="F154" s="4">
        <v>42.2</v>
      </c>
      <c r="G154" s="4"/>
      <c r="H154" s="4" t="s">
        <v>27</v>
      </c>
      <c r="I154" s="4" t="s">
        <v>28</v>
      </c>
      <c r="J154" s="5">
        <v>0.16425925925925924</v>
      </c>
      <c r="K154" s="5">
        <f t="shared" si="6"/>
        <v>3.8923995085132519E-3</v>
      </c>
      <c r="M154" s="4"/>
    </row>
    <row r="155" spans="1:13">
      <c r="A155" s="28">
        <v>43394</v>
      </c>
      <c r="B155" s="34" t="s">
        <v>316</v>
      </c>
      <c r="C155" s="35"/>
      <c r="D155" s="4"/>
      <c r="E155" s="4" t="s">
        <v>22</v>
      </c>
      <c r="F155" s="4">
        <v>42.2</v>
      </c>
      <c r="G155" s="4"/>
      <c r="H155" s="4" t="s">
        <v>16</v>
      </c>
      <c r="I155" s="4" t="s">
        <v>17</v>
      </c>
      <c r="J155" s="5">
        <v>0.16590277777777776</v>
      </c>
      <c r="K155" s="5">
        <f t="shared" si="6"/>
        <v>3.9313454449710367E-3</v>
      </c>
      <c r="M155" s="4"/>
    </row>
    <row r="156" spans="1:13">
      <c r="A156" s="28">
        <v>43394</v>
      </c>
      <c r="B156" s="34" t="s">
        <v>316</v>
      </c>
      <c r="C156" s="35"/>
      <c r="D156" s="4"/>
      <c r="E156" s="4" t="s">
        <v>22</v>
      </c>
      <c r="F156" s="4">
        <v>42.2</v>
      </c>
      <c r="G156" s="4"/>
      <c r="H156" s="4" t="s">
        <v>19</v>
      </c>
      <c r="I156" s="4" t="s">
        <v>20</v>
      </c>
      <c r="J156" s="5">
        <v>0.17096064814814815</v>
      </c>
      <c r="K156" s="5">
        <f t="shared" si="6"/>
        <v>4.0512001930840796E-3</v>
      </c>
      <c r="M156" s="4"/>
    </row>
    <row r="157" spans="1:13">
      <c r="A157" s="28">
        <v>43394</v>
      </c>
      <c r="B157" s="34" t="s">
        <v>316</v>
      </c>
      <c r="C157" s="35"/>
      <c r="D157" s="4"/>
      <c r="E157" s="4" t="s">
        <v>22</v>
      </c>
      <c r="F157" s="4">
        <v>42.2</v>
      </c>
      <c r="G157" s="4"/>
      <c r="H157" s="4" t="s">
        <v>47</v>
      </c>
      <c r="I157" s="4" t="s">
        <v>48</v>
      </c>
      <c r="J157" s="5">
        <v>0.17451388888888889</v>
      </c>
      <c r="K157" s="5">
        <f t="shared" si="6"/>
        <v>4.135400210637177E-3</v>
      </c>
      <c r="M157" s="4"/>
    </row>
    <row r="158" spans="1:13">
      <c r="A158" s="28">
        <v>43407</v>
      </c>
      <c r="B158" s="34" t="s">
        <v>297</v>
      </c>
      <c r="C158" s="35"/>
      <c r="D158" s="4"/>
      <c r="E158" s="4" t="s">
        <v>22</v>
      </c>
      <c r="F158" s="4">
        <v>10</v>
      </c>
      <c r="G158" s="4"/>
      <c r="H158" s="68" t="s">
        <v>47</v>
      </c>
      <c r="I158" s="4" t="s">
        <v>48</v>
      </c>
      <c r="J158" s="5">
        <v>3.4317129629629628E-2</v>
      </c>
      <c r="K158" s="5">
        <f t="shared" si="6"/>
        <v>3.4317129629629628E-3</v>
      </c>
      <c r="M158" s="4"/>
    </row>
    <row r="159" spans="1:13">
      <c r="A159" s="28">
        <v>43408</v>
      </c>
      <c r="B159" s="34" t="s">
        <v>302</v>
      </c>
      <c r="C159" s="35"/>
      <c r="D159" s="4"/>
      <c r="E159" s="4" t="s">
        <v>22</v>
      </c>
      <c r="F159" s="4">
        <v>10</v>
      </c>
      <c r="G159" s="4"/>
      <c r="H159" s="4" t="s">
        <v>33</v>
      </c>
      <c r="I159" s="4" t="s">
        <v>45</v>
      </c>
      <c r="J159" s="5">
        <v>3.3680555555555554E-2</v>
      </c>
      <c r="K159" s="5">
        <f t="shared" si="6"/>
        <v>3.3680555555555556E-3</v>
      </c>
      <c r="M159" s="4"/>
    </row>
    <row r="160" spans="1:13">
      <c r="A160" s="28">
        <v>43408</v>
      </c>
      <c r="B160" s="34" t="s">
        <v>302</v>
      </c>
      <c r="C160" s="35"/>
      <c r="D160" s="4"/>
      <c r="E160" s="4" t="s">
        <v>22</v>
      </c>
      <c r="F160" s="4">
        <v>10</v>
      </c>
      <c r="G160" s="4"/>
      <c r="H160" s="4" t="s">
        <v>53</v>
      </c>
      <c r="I160" s="4" t="s">
        <v>45</v>
      </c>
      <c r="J160" s="5">
        <v>3.8645833333333331E-2</v>
      </c>
      <c r="K160" s="5">
        <f t="shared" si="6"/>
        <v>3.8645833333333332E-3</v>
      </c>
      <c r="L160" s="38" t="s">
        <v>29</v>
      </c>
      <c r="M160" s="4"/>
    </row>
    <row r="161" spans="1:13">
      <c r="A161" s="28">
        <v>43408</v>
      </c>
      <c r="B161" s="34" t="s">
        <v>302</v>
      </c>
      <c r="C161" s="35"/>
      <c r="D161" s="4"/>
      <c r="E161" s="4" t="s">
        <v>22</v>
      </c>
      <c r="F161" s="4">
        <v>10</v>
      </c>
      <c r="G161" s="4"/>
      <c r="H161" s="4" t="s">
        <v>126</v>
      </c>
      <c r="I161" s="4" t="s">
        <v>127</v>
      </c>
      <c r="J161" s="5">
        <v>3.8958333333333338E-2</v>
      </c>
      <c r="K161" s="5">
        <f t="shared" si="6"/>
        <v>3.8958333333333336E-3</v>
      </c>
      <c r="M161" s="4"/>
    </row>
    <row r="162" spans="1:13">
      <c r="A162" s="28">
        <v>43414</v>
      </c>
      <c r="B162" s="34" t="s">
        <v>313</v>
      </c>
      <c r="C162" s="35"/>
      <c r="D162" s="4"/>
      <c r="E162" s="4" t="s">
        <v>15</v>
      </c>
      <c r="F162" s="4">
        <v>5</v>
      </c>
      <c r="G162" s="4"/>
      <c r="H162" s="4" t="s">
        <v>87</v>
      </c>
      <c r="I162" s="4" t="s">
        <v>88</v>
      </c>
      <c r="J162" s="5">
        <v>1.9768518518518515E-2</v>
      </c>
      <c r="K162" s="5">
        <f t="shared" si="6"/>
        <v>3.9537037037037032E-3</v>
      </c>
      <c r="M162" s="4"/>
    </row>
    <row r="163" spans="1:13">
      <c r="A163" s="28">
        <v>43414</v>
      </c>
      <c r="B163" s="34" t="s">
        <v>313</v>
      </c>
      <c r="C163" s="35"/>
      <c r="D163" s="4"/>
      <c r="E163" s="4" t="s">
        <v>15</v>
      </c>
      <c r="F163" s="4">
        <v>5</v>
      </c>
      <c r="G163" s="4"/>
      <c r="H163" s="4" t="s">
        <v>160</v>
      </c>
      <c r="I163" s="4" t="s">
        <v>203</v>
      </c>
      <c r="J163" s="5">
        <v>1.21875</v>
      </c>
      <c r="K163" s="5">
        <f t="shared" si="6"/>
        <v>0.24374999999999999</v>
      </c>
      <c r="M163" s="4"/>
    </row>
    <row r="164" spans="1:13">
      <c r="A164" s="28">
        <v>43414</v>
      </c>
      <c r="B164" s="34" t="s">
        <v>313</v>
      </c>
      <c r="C164" s="35"/>
      <c r="D164" s="4"/>
      <c r="E164" s="4" t="s">
        <v>15</v>
      </c>
      <c r="F164" s="4">
        <v>5</v>
      </c>
      <c r="G164" s="4"/>
      <c r="H164" s="4" t="s">
        <v>35</v>
      </c>
      <c r="I164" s="4" t="s">
        <v>36</v>
      </c>
      <c r="J164" s="5">
        <v>2.0810185185185185E-2</v>
      </c>
      <c r="K164" s="5">
        <f t="shared" si="6"/>
        <v>4.162037037037037E-3</v>
      </c>
      <c r="M164" s="4"/>
    </row>
    <row r="165" spans="1:13">
      <c r="A165" s="28">
        <v>43414</v>
      </c>
      <c r="B165" s="34" t="s">
        <v>313</v>
      </c>
      <c r="C165" s="35"/>
      <c r="D165" s="4"/>
      <c r="E165" s="4" t="s">
        <v>15</v>
      </c>
      <c r="F165" s="4">
        <v>5</v>
      </c>
      <c r="G165" s="4"/>
      <c r="H165" s="4" t="s">
        <v>89</v>
      </c>
      <c r="I165" s="4" t="s">
        <v>90</v>
      </c>
      <c r="J165" s="5">
        <v>2.3136574074074077E-2</v>
      </c>
      <c r="K165" s="5">
        <f t="shared" si="6"/>
        <v>4.627314814814815E-3</v>
      </c>
      <c r="M165" s="4"/>
    </row>
    <row r="166" spans="1:13">
      <c r="A166" s="28">
        <v>43414</v>
      </c>
      <c r="B166" s="34" t="s">
        <v>313</v>
      </c>
      <c r="C166" s="35"/>
      <c r="D166" s="4"/>
      <c r="E166" s="4" t="s">
        <v>15</v>
      </c>
      <c r="F166" s="4">
        <v>10</v>
      </c>
      <c r="G166" s="4"/>
      <c r="H166" s="4" t="s">
        <v>205</v>
      </c>
      <c r="I166" s="4" t="s">
        <v>206</v>
      </c>
      <c r="J166" s="5">
        <v>2.9780092592592594E-2</v>
      </c>
      <c r="K166" s="5">
        <f t="shared" si="6"/>
        <v>2.9780092592592592E-3</v>
      </c>
      <c r="M166" s="4"/>
    </row>
    <row r="167" spans="1:13">
      <c r="A167" s="28">
        <v>43414</v>
      </c>
      <c r="B167" s="34" t="s">
        <v>313</v>
      </c>
      <c r="C167" s="35"/>
      <c r="D167" s="4"/>
      <c r="E167" s="4" t="s">
        <v>15</v>
      </c>
      <c r="F167" s="4">
        <v>10</v>
      </c>
      <c r="G167" s="4"/>
      <c r="H167" s="4" t="s">
        <v>23</v>
      </c>
      <c r="I167" s="4" t="s">
        <v>82</v>
      </c>
      <c r="J167" s="5">
        <v>3.2847222222222222E-2</v>
      </c>
      <c r="K167" s="5">
        <f t="shared" si="6"/>
        <v>3.2847222222222223E-3</v>
      </c>
      <c r="M167" s="4"/>
    </row>
    <row r="168" spans="1:13">
      <c r="A168" s="28">
        <v>43414</v>
      </c>
      <c r="B168" s="34" t="s">
        <v>313</v>
      </c>
      <c r="C168" s="35"/>
      <c r="D168" s="4"/>
      <c r="E168" s="4" t="s">
        <v>15</v>
      </c>
      <c r="F168" s="4">
        <v>10</v>
      </c>
      <c r="G168" s="4"/>
      <c r="H168" s="4" t="s">
        <v>27</v>
      </c>
      <c r="I168" s="4" t="s">
        <v>28</v>
      </c>
      <c r="J168" s="5">
        <v>3.5393518518518519E-2</v>
      </c>
      <c r="K168" s="5">
        <f t="shared" si="6"/>
        <v>3.5393518518518517E-3</v>
      </c>
      <c r="M168" s="4"/>
    </row>
    <row r="169" spans="1:13">
      <c r="A169" s="28">
        <v>43414</v>
      </c>
      <c r="B169" s="34" t="s">
        <v>313</v>
      </c>
      <c r="C169" s="35"/>
      <c r="D169" s="4"/>
      <c r="E169" s="4" t="s">
        <v>15</v>
      </c>
      <c r="F169" s="4">
        <v>10</v>
      </c>
      <c r="G169" s="4"/>
      <c r="H169" s="4" t="s">
        <v>51</v>
      </c>
      <c r="I169" s="4" t="s">
        <v>52</v>
      </c>
      <c r="J169" s="5">
        <v>3.6342592592592593E-2</v>
      </c>
      <c r="K169" s="5">
        <f t="shared" si="6"/>
        <v>3.6342592592592594E-3</v>
      </c>
      <c r="M169" s="4"/>
    </row>
    <row r="170" spans="1:13">
      <c r="A170" s="28">
        <v>43414</v>
      </c>
      <c r="B170" s="34" t="s">
        <v>313</v>
      </c>
      <c r="C170" s="35"/>
      <c r="D170" s="4"/>
      <c r="E170" s="4" t="s">
        <v>15</v>
      </c>
      <c r="F170" s="4">
        <v>10</v>
      </c>
      <c r="G170" s="4"/>
      <c r="H170" s="4" t="s">
        <v>53</v>
      </c>
      <c r="I170" s="4" t="s">
        <v>45</v>
      </c>
      <c r="J170" s="5">
        <v>3.858796296296297E-2</v>
      </c>
      <c r="K170" s="5">
        <f t="shared" si="6"/>
        <v>3.8587962962962968E-3</v>
      </c>
      <c r="M170" s="4"/>
    </row>
    <row r="171" spans="1:13">
      <c r="A171" s="28"/>
      <c r="B171" s="34"/>
      <c r="C171" s="35"/>
      <c r="D171" s="4"/>
      <c r="E171" s="4"/>
      <c r="F171" s="4"/>
      <c r="G171" s="4"/>
      <c r="H171" s="4"/>
      <c r="I171" s="4"/>
      <c r="J171" s="5"/>
      <c r="K171" s="5"/>
      <c r="M171" s="4"/>
    </row>
    <row r="172" spans="1:13">
      <c r="A172" s="28"/>
      <c r="B172" s="34"/>
      <c r="C172" s="35"/>
      <c r="D172" s="4"/>
      <c r="E172" s="4"/>
      <c r="F172" s="4"/>
      <c r="G172" s="4"/>
      <c r="H172" s="4"/>
      <c r="I172" s="4"/>
      <c r="J172" s="5"/>
      <c r="K172" s="5"/>
      <c r="M172" s="4"/>
    </row>
    <row r="173" spans="1:13">
      <c r="A173" s="52"/>
    </row>
    <row r="174" spans="1:13">
      <c r="A174" s="52"/>
    </row>
    <row r="175" spans="1:13">
      <c r="A175" s="52"/>
    </row>
    <row r="176" spans="1:13">
      <c r="A176" s="52"/>
    </row>
    <row r="177" spans="1:13">
      <c r="A177" s="52"/>
    </row>
    <row r="178" spans="1:13">
      <c r="A178" s="52"/>
    </row>
    <row r="179" spans="1:13">
      <c r="A179" s="52"/>
    </row>
    <row r="180" spans="1:13">
      <c r="A180" s="52"/>
      <c r="M180">
        <v>39333</v>
      </c>
    </row>
    <row r="181" spans="1:13">
      <c r="A181" s="52"/>
    </row>
    <row r="182" spans="1:13">
      <c r="A182" s="52"/>
    </row>
    <row r="183" spans="1:13">
      <c r="A183" s="52"/>
      <c r="J183"/>
      <c r="L183"/>
    </row>
    <row r="184" spans="1:13">
      <c r="A184" s="52"/>
      <c r="J184"/>
      <c r="L184"/>
    </row>
    <row r="185" spans="1:13">
      <c r="A185" s="52"/>
      <c r="J185"/>
      <c r="L185"/>
    </row>
    <row r="186" spans="1:13">
      <c r="A186" s="52"/>
      <c r="J186"/>
      <c r="L186"/>
    </row>
    <row r="187" spans="1:13">
      <c r="A187" s="52"/>
      <c r="J187"/>
      <c r="L187"/>
    </row>
    <row r="188" spans="1:13">
      <c r="A188" s="52"/>
      <c r="J188"/>
      <c r="L188"/>
    </row>
    <row r="189" spans="1:13">
      <c r="A189" s="52"/>
      <c r="J189"/>
      <c r="L189"/>
    </row>
    <row r="190" spans="1:13">
      <c r="A190" s="52"/>
      <c r="J190"/>
      <c r="L190"/>
    </row>
    <row r="191" spans="1:13">
      <c r="A191" s="52"/>
      <c r="J191"/>
      <c r="L191"/>
    </row>
    <row r="192" spans="1:13">
      <c r="A192" s="52"/>
      <c r="J192"/>
      <c r="L192"/>
    </row>
    <row r="193" spans="1:12">
      <c r="A193" s="52"/>
      <c r="J193"/>
      <c r="L193"/>
    </row>
    <row r="194" spans="1:12">
      <c r="A194" s="52"/>
      <c r="J194"/>
      <c r="L194"/>
    </row>
    <row r="195" spans="1:12">
      <c r="A195" s="52"/>
      <c r="J195"/>
      <c r="L195"/>
    </row>
    <row r="196" spans="1:12">
      <c r="A196" s="52"/>
      <c r="J196"/>
      <c r="L196"/>
    </row>
    <row r="197" spans="1:12">
      <c r="A197" s="52"/>
      <c r="J197"/>
      <c r="L197"/>
    </row>
    <row r="198" spans="1:12">
      <c r="A198" s="52"/>
      <c r="J198"/>
      <c r="L198"/>
    </row>
    <row r="199" spans="1:12">
      <c r="A199" s="52"/>
      <c r="J199"/>
      <c r="L199"/>
    </row>
    <row r="200" spans="1:12">
      <c r="A200" s="52"/>
      <c r="J200"/>
      <c r="L200"/>
    </row>
    <row r="201" spans="1:12">
      <c r="A201" s="52"/>
      <c r="J201"/>
      <c r="L201"/>
    </row>
    <row r="202" spans="1:12">
      <c r="A202" s="52"/>
      <c r="J202"/>
      <c r="L202"/>
    </row>
    <row r="203" spans="1:12">
      <c r="A203" s="52"/>
      <c r="J203"/>
      <c r="L203"/>
    </row>
    <row r="204" spans="1:12">
      <c r="A204" s="52"/>
      <c r="J204"/>
      <c r="L204"/>
    </row>
    <row r="205" spans="1:12">
      <c r="A205" s="52"/>
      <c r="J205"/>
      <c r="L205"/>
    </row>
    <row r="206" spans="1:12">
      <c r="A206" s="52"/>
      <c r="J206"/>
      <c r="L206"/>
    </row>
    <row r="207" spans="1:12">
      <c r="A207" s="52"/>
      <c r="J207"/>
      <c r="L207"/>
    </row>
    <row r="208" spans="1:12">
      <c r="A208" s="52"/>
      <c r="J208"/>
      <c r="L208"/>
    </row>
    <row r="209" spans="1:12">
      <c r="A209" s="52"/>
      <c r="J209"/>
      <c r="L209"/>
    </row>
    <row r="210" spans="1:12">
      <c r="A210" s="52"/>
      <c r="J210"/>
      <c r="L210"/>
    </row>
    <row r="211" spans="1:12">
      <c r="A211" s="52"/>
      <c r="J211"/>
      <c r="L211"/>
    </row>
    <row r="212" spans="1:12">
      <c r="A212" s="52"/>
      <c r="J212"/>
      <c r="L212"/>
    </row>
    <row r="213" spans="1:12">
      <c r="A213" s="52"/>
      <c r="J213"/>
      <c r="L213"/>
    </row>
    <row r="214" spans="1:12">
      <c r="A214" s="52"/>
      <c r="J214"/>
      <c r="L214"/>
    </row>
    <row r="215" spans="1:12">
      <c r="A215" s="52"/>
      <c r="J215"/>
      <c r="L215"/>
    </row>
    <row r="216" spans="1:12">
      <c r="A216" s="52"/>
      <c r="J216"/>
      <c r="L216"/>
    </row>
    <row r="217" spans="1:12">
      <c r="A217" s="52"/>
      <c r="J217"/>
      <c r="L217"/>
    </row>
    <row r="218" spans="1:12">
      <c r="A218" s="52"/>
      <c r="J218"/>
      <c r="L218"/>
    </row>
    <row r="219" spans="1:12">
      <c r="A219" s="52"/>
      <c r="J219"/>
      <c r="L219"/>
    </row>
    <row r="220" spans="1:12">
      <c r="A220" s="52"/>
      <c r="J220"/>
      <c r="L220"/>
    </row>
    <row r="221" spans="1:12">
      <c r="A221" s="52"/>
      <c r="J221"/>
      <c r="L221"/>
    </row>
    <row r="222" spans="1:12">
      <c r="A222" s="52"/>
      <c r="J222"/>
      <c r="L222"/>
    </row>
    <row r="223" spans="1:12">
      <c r="A223" s="52"/>
      <c r="J223"/>
      <c r="L223"/>
    </row>
    <row r="224" spans="1:12">
      <c r="A224" s="52"/>
      <c r="J224"/>
      <c r="L224"/>
    </row>
    <row r="225" spans="1:12">
      <c r="A225" s="52"/>
      <c r="J225"/>
      <c r="L225"/>
    </row>
    <row r="226" spans="1:12">
      <c r="A226" s="52"/>
      <c r="J226"/>
      <c r="L226"/>
    </row>
    <row r="227" spans="1:12">
      <c r="A227" s="52"/>
      <c r="J227"/>
      <c r="L227"/>
    </row>
    <row r="228" spans="1:12">
      <c r="A228" s="52"/>
      <c r="J228"/>
      <c r="L228"/>
    </row>
    <row r="229" spans="1:12">
      <c r="A229" s="52"/>
      <c r="J229"/>
      <c r="L229"/>
    </row>
    <row r="230" spans="1:12">
      <c r="A230" s="52"/>
      <c r="J230"/>
      <c r="L230"/>
    </row>
    <row r="231" spans="1:12">
      <c r="A231" s="52"/>
      <c r="J231"/>
      <c r="L231"/>
    </row>
    <row r="232" spans="1:12">
      <c r="A232" s="52"/>
      <c r="J232"/>
      <c r="L232"/>
    </row>
    <row r="233" spans="1:12">
      <c r="A233" s="52"/>
      <c r="J233"/>
      <c r="L233"/>
    </row>
    <row r="234" spans="1:12">
      <c r="A234" s="52"/>
      <c r="J234"/>
      <c r="L234"/>
    </row>
    <row r="235" spans="1:12">
      <c r="A235" s="52"/>
      <c r="J235"/>
      <c r="L235"/>
    </row>
  </sheetData>
  <mergeCells count="2">
    <mergeCell ref="B4:C4"/>
    <mergeCell ref="B5:C5"/>
  </mergeCells>
  <hyperlinks>
    <hyperlink ref="M6" r:id="rId1"/>
    <hyperlink ref="M8" r:id="rId2"/>
    <hyperlink ref="M11" r:id="rId3"/>
    <hyperlink ref="M13" r:id="rId4"/>
    <hyperlink ref="M14" r:id="rId5"/>
    <hyperlink ref="D27" r:id="rId6"/>
    <hyperlink ref="D28" r:id="rId7"/>
    <hyperlink ref="M29" r:id="rId8"/>
    <hyperlink ref="M30" r:id="rId9"/>
    <hyperlink ref="M39" r:id="rId10"/>
    <hyperlink ref="M33" r:id="rId11"/>
    <hyperlink ref="M32" r:id="rId12"/>
    <hyperlink ref="M59" r:id="rId13"/>
    <hyperlink ref="M60" r:id="rId14"/>
    <hyperlink ref="M62" r:id="rId15" location="page-1"/>
    <hyperlink ref="M70" r:id="rId16" location="page-5"/>
    <hyperlink ref="M63" r:id="rId17" location="page-3"/>
    <hyperlink ref="M79" r:id="rId18"/>
    <hyperlink ref="M80" r:id="rId19"/>
    <hyperlink ref="M83" r:id="rId20"/>
    <hyperlink ref="M84" r:id="rId21"/>
    <hyperlink ref="M77" r:id="rId22"/>
  </hyperlinks>
  <pageMargins left="0.11811023622047245" right="0.11811023622047245" top="0.74803149606299213" bottom="0.74803149606299213" header="0.31496062992125984" footer="0.31496062992125984"/>
  <pageSetup orientation="portrait" r:id="rId2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49"/>
  <sheetViews>
    <sheetView zoomScale="85" zoomScaleNormal="85" zoomScalePageLayoutView="85" workbookViewId="0">
      <selection activeCell="C29" sqref="C29"/>
    </sheetView>
  </sheetViews>
  <sheetFormatPr defaultColWidth="8.85546875" defaultRowHeight="15"/>
  <cols>
    <col min="1" max="1" width="11.7109375" style="2" customWidth="1"/>
    <col min="2" max="2" width="35.28515625" customWidth="1"/>
    <col min="3" max="3" width="24.85546875" customWidth="1"/>
    <col min="4" max="4" width="48.5703125" customWidth="1"/>
    <col min="5" max="5" width="8.28515625" customWidth="1"/>
    <col min="6" max="6" width="6.140625" customWidth="1"/>
    <col min="7" max="7" width="6" customWidth="1"/>
    <col min="8" max="8" width="6.42578125" customWidth="1"/>
    <col min="9" max="9" width="11.28515625" customWidth="1"/>
    <col min="10" max="10" width="14.42578125" customWidth="1"/>
    <col min="11" max="17" width="8.85546875" style="7"/>
    <col min="18" max="18" width="19.42578125" customWidth="1"/>
    <col min="19" max="19" width="12.42578125" customWidth="1"/>
  </cols>
  <sheetData>
    <row r="1" spans="1:19" s="1" customFormat="1" ht="23.1" customHeight="1">
      <c r="E1" s="9" t="s">
        <v>332</v>
      </c>
      <c r="K1" s="8"/>
      <c r="L1" s="8"/>
      <c r="M1" s="8"/>
      <c r="N1" s="8"/>
      <c r="O1" s="8"/>
      <c r="P1" s="8"/>
      <c r="Q1" s="8"/>
    </row>
    <row r="3" spans="1:19">
      <c r="F3" s="108" t="s">
        <v>222</v>
      </c>
      <c r="G3" s="108"/>
      <c r="H3" s="108"/>
      <c r="K3"/>
      <c r="L3" s="109" t="s">
        <v>223</v>
      </c>
      <c r="M3" s="110"/>
      <c r="N3" s="111"/>
      <c r="O3" s="109" t="s">
        <v>224</v>
      </c>
      <c r="P3" s="110"/>
      <c r="Q3" s="111"/>
    </row>
    <row r="4" spans="1:19">
      <c r="A4" s="3" t="s">
        <v>1</v>
      </c>
      <c r="B4" s="4" t="s">
        <v>225</v>
      </c>
      <c r="C4" s="4"/>
      <c r="D4" s="4" t="s">
        <v>3</v>
      </c>
      <c r="E4" s="4" t="s">
        <v>2</v>
      </c>
      <c r="F4" s="4" t="s">
        <v>226</v>
      </c>
      <c r="G4" s="4" t="s">
        <v>227</v>
      </c>
      <c r="H4" s="4" t="s">
        <v>228</v>
      </c>
      <c r="I4" s="4" t="s">
        <v>7</v>
      </c>
      <c r="J4" s="4" t="s">
        <v>8</v>
      </c>
      <c r="K4" s="5" t="s">
        <v>9</v>
      </c>
      <c r="L4" s="5" t="s">
        <v>226</v>
      </c>
      <c r="M4" s="5" t="s">
        <v>227</v>
      </c>
      <c r="N4" s="5" t="s">
        <v>228</v>
      </c>
      <c r="O4" s="5" t="s">
        <v>229</v>
      </c>
      <c r="P4" s="5" t="s">
        <v>230</v>
      </c>
      <c r="Q4" s="5" t="s">
        <v>231</v>
      </c>
      <c r="R4" s="4" t="s">
        <v>232</v>
      </c>
      <c r="S4" s="4" t="s">
        <v>12</v>
      </c>
    </row>
    <row r="5" spans="1:19">
      <c r="A5" s="3"/>
      <c r="B5" s="29"/>
      <c r="C5" s="35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11"/>
      <c r="S5" s="4"/>
    </row>
    <row r="6" spans="1:19">
      <c r="A6" s="28">
        <v>43275</v>
      </c>
      <c r="B6" s="64" t="s">
        <v>199</v>
      </c>
      <c r="C6" s="35" t="s">
        <v>200</v>
      </c>
      <c r="D6" s="4" t="s">
        <v>201</v>
      </c>
      <c r="E6" s="4" t="s">
        <v>233</v>
      </c>
      <c r="F6" s="4">
        <v>1.9</v>
      </c>
      <c r="G6" s="4">
        <v>90</v>
      </c>
      <c r="H6" s="4">
        <v>21.1</v>
      </c>
      <c r="I6" s="4" t="s">
        <v>19</v>
      </c>
      <c r="J6" s="4" t="s">
        <v>20</v>
      </c>
      <c r="K6" s="5">
        <v>0.2495138888888889</v>
      </c>
      <c r="L6" s="5">
        <v>2.6215277777777778E-2</v>
      </c>
      <c r="M6" s="5">
        <v>0.13077546296296297</v>
      </c>
      <c r="N6" s="5">
        <v>8.7094907407407399E-2</v>
      </c>
      <c r="O6" s="5">
        <f t="shared" ref="O6:O26" si="0">L6/F6/10</f>
        <v>1.3797514619883042E-3</v>
      </c>
      <c r="P6" s="12">
        <f t="shared" ref="P6:P26" si="1">G6/M6/24</f>
        <v>28.675103991503672</v>
      </c>
      <c r="Q6" s="5">
        <f t="shared" ref="Q6:Q26" si="2">N6/H6</f>
        <v>4.1277207302088809E-3</v>
      </c>
      <c r="R6" s="11"/>
      <c r="S6" s="4" t="s">
        <v>145</v>
      </c>
    </row>
    <row r="7" spans="1:19">
      <c r="A7" s="28">
        <v>43275</v>
      </c>
      <c r="B7" s="64" t="s">
        <v>199</v>
      </c>
      <c r="C7" s="35" t="s">
        <v>200</v>
      </c>
      <c r="D7" s="4" t="s">
        <v>201</v>
      </c>
      <c r="E7" s="4" t="s">
        <v>233</v>
      </c>
      <c r="F7" s="4">
        <v>1.9</v>
      </c>
      <c r="G7" s="4">
        <v>90</v>
      </c>
      <c r="H7" s="4">
        <v>21.1</v>
      </c>
      <c r="I7" s="4" t="s">
        <v>97</v>
      </c>
      <c r="J7" s="4" t="s">
        <v>98</v>
      </c>
      <c r="K7" s="5">
        <v>0.25901620370370371</v>
      </c>
      <c r="L7" s="5">
        <v>2.8506944444444442E-2</v>
      </c>
      <c r="M7" s="5">
        <v>0.13597222222222222</v>
      </c>
      <c r="N7" s="5">
        <v>8.7800925925925921E-2</v>
      </c>
      <c r="O7" s="5">
        <f t="shared" si="0"/>
        <v>1.5003654970760234E-3</v>
      </c>
      <c r="P7" s="12">
        <f t="shared" si="1"/>
        <v>27.579162410623084</v>
      </c>
      <c r="Q7" s="5">
        <f t="shared" si="2"/>
        <v>4.1611813235035979E-3</v>
      </c>
      <c r="R7" s="11"/>
      <c r="S7" s="4" t="s">
        <v>146</v>
      </c>
    </row>
    <row r="8" spans="1:19">
      <c r="A8" s="28">
        <v>43288</v>
      </c>
      <c r="B8" s="34" t="s">
        <v>147</v>
      </c>
      <c r="C8" s="35"/>
      <c r="D8" s="4"/>
      <c r="E8" s="4" t="s">
        <v>234</v>
      </c>
      <c r="F8" s="4">
        <v>1.5</v>
      </c>
      <c r="G8" s="4">
        <v>40</v>
      </c>
      <c r="H8" s="4">
        <v>10</v>
      </c>
      <c r="I8" s="4" t="s">
        <v>97</v>
      </c>
      <c r="J8" s="4" t="s">
        <v>98</v>
      </c>
      <c r="K8" s="5">
        <v>0.12648148148148147</v>
      </c>
      <c r="L8" s="5">
        <v>2.7685185185185188E-2</v>
      </c>
      <c r="M8" s="5">
        <v>5.8680555555555548E-2</v>
      </c>
      <c r="N8" s="5">
        <v>4.0138888888888884E-2</v>
      </c>
      <c r="O8" s="5">
        <f t="shared" si="0"/>
        <v>1.845679012345679E-3</v>
      </c>
      <c r="P8" s="12">
        <f t="shared" si="1"/>
        <v>28.402366863905328</v>
      </c>
      <c r="Q8" s="5">
        <f t="shared" si="2"/>
        <v>4.013888888888888E-3</v>
      </c>
      <c r="R8" s="11"/>
      <c r="S8" s="4" t="s">
        <v>148</v>
      </c>
    </row>
    <row r="9" spans="1:19">
      <c r="A9" s="28">
        <v>43296</v>
      </c>
      <c r="B9" s="34" t="s">
        <v>155</v>
      </c>
      <c r="C9" s="35"/>
      <c r="D9" s="4"/>
      <c r="E9" s="4" t="s">
        <v>234</v>
      </c>
      <c r="F9" s="4">
        <v>1.5</v>
      </c>
      <c r="G9" s="4">
        <v>40</v>
      </c>
      <c r="H9" s="4">
        <v>10</v>
      </c>
      <c r="I9" s="4" t="s">
        <v>97</v>
      </c>
      <c r="J9" s="4" t="s">
        <v>98</v>
      </c>
      <c r="K9" s="5">
        <v>0.13652777777777778</v>
      </c>
      <c r="L9" s="5">
        <v>2.7592592592592596E-2</v>
      </c>
      <c r="M9" s="5">
        <v>6.2766203703703713E-2</v>
      </c>
      <c r="N9" s="5">
        <v>4.1585648148148149E-2</v>
      </c>
      <c r="O9" s="5">
        <f t="shared" si="0"/>
        <v>1.8395061728395065E-3</v>
      </c>
      <c r="P9" s="12">
        <f t="shared" si="1"/>
        <v>26.553568135718233</v>
      </c>
      <c r="Q9" s="5">
        <f t="shared" si="2"/>
        <v>4.1585648148148146E-3</v>
      </c>
      <c r="R9" s="11"/>
      <c r="S9" s="4" t="s">
        <v>156</v>
      </c>
    </row>
    <row r="10" spans="1:19">
      <c r="A10" s="28">
        <v>43324</v>
      </c>
      <c r="B10" s="34" t="s">
        <v>163</v>
      </c>
      <c r="C10" s="35"/>
      <c r="D10" s="4"/>
      <c r="E10" s="4" t="s">
        <v>235</v>
      </c>
      <c r="F10" s="4">
        <v>0.8</v>
      </c>
      <c r="G10" s="4">
        <v>21</v>
      </c>
      <c r="H10" s="4">
        <v>5</v>
      </c>
      <c r="I10" s="47" t="s">
        <v>56</v>
      </c>
      <c r="J10" s="47" t="s">
        <v>57</v>
      </c>
      <c r="K10" s="5">
        <v>6.3101851851851853E-2</v>
      </c>
      <c r="L10" s="5">
        <v>1.3622685185185184E-2</v>
      </c>
      <c r="M10" s="5">
        <v>2.9548611111111109E-2</v>
      </c>
      <c r="N10" s="5">
        <v>1.9953703703703706E-2</v>
      </c>
      <c r="O10" s="5">
        <f t="shared" si="0"/>
        <v>1.7028356481481478E-3</v>
      </c>
      <c r="P10" s="12">
        <f t="shared" si="1"/>
        <v>29.612220916568745</v>
      </c>
      <c r="Q10" s="5">
        <f t="shared" si="2"/>
        <v>3.9907407407407409E-3</v>
      </c>
      <c r="R10" s="11"/>
      <c r="S10" s="4" t="s">
        <v>164</v>
      </c>
    </row>
    <row r="11" spans="1:19">
      <c r="A11" s="28">
        <v>43324</v>
      </c>
      <c r="B11" s="34" t="s">
        <v>163</v>
      </c>
      <c r="C11" s="35"/>
      <c r="D11" s="4"/>
      <c r="E11" s="4" t="s">
        <v>235</v>
      </c>
      <c r="F11" s="4">
        <v>0.8</v>
      </c>
      <c r="G11" s="4">
        <v>21</v>
      </c>
      <c r="H11" s="4">
        <v>5</v>
      </c>
      <c r="I11" s="47" t="s">
        <v>165</v>
      </c>
      <c r="J11" s="47" t="s">
        <v>166</v>
      </c>
      <c r="K11" s="5">
        <v>5.9976851851851858E-2</v>
      </c>
      <c r="L11" s="5">
        <v>1.4756944444444446E-2</v>
      </c>
      <c r="M11" s="5">
        <v>2.7951388888888887E-2</v>
      </c>
      <c r="N11" s="5">
        <v>1.7291666666666667E-2</v>
      </c>
      <c r="O11" s="5">
        <f t="shared" si="0"/>
        <v>1.8446180555555555E-3</v>
      </c>
      <c r="P11" s="12">
        <f t="shared" si="1"/>
        <v>31.304347826086957</v>
      </c>
      <c r="Q11" s="5">
        <f t="shared" si="2"/>
        <v>3.4583333333333332E-3</v>
      </c>
      <c r="R11" s="11"/>
      <c r="S11" s="4" t="s">
        <v>167</v>
      </c>
    </row>
    <row r="12" spans="1:19">
      <c r="A12" s="28">
        <v>43338</v>
      </c>
      <c r="B12" s="34" t="s">
        <v>174</v>
      </c>
      <c r="C12" s="35"/>
      <c r="D12" s="4"/>
      <c r="E12" s="4" t="s">
        <v>234</v>
      </c>
      <c r="F12" s="4">
        <v>1.5</v>
      </c>
      <c r="G12" s="4">
        <v>40</v>
      </c>
      <c r="H12" s="4">
        <v>10</v>
      </c>
      <c r="I12" s="4" t="s">
        <v>97</v>
      </c>
      <c r="J12" s="4" t="s">
        <v>98</v>
      </c>
      <c r="K12" s="5">
        <v>0.11510416666666667</v>
      </c>
      <c r="L12" s="5">
        <v>2.0428240740740743E-2</v>
      </c>
      <c r="M12" s="5">
        <v>5.4849537037037037E-2</v>
      </c>
      <c r="N12" s="5">
        <v>3.9837962962962964E-2</v>
      </c>
      <c r="O12" s="5">
        <f t="shared" si="0"/>
        <v>1.3618827160493828E-3</v>
      </c>
      <c r="P12" s="12">
        <f t="shared" si="1"/>
        <v>30.386157417176619</v>
      </c>
      <c r="Q12" s="5">
        <f t="shared" si="2"/>
        <v>3.983796296296296E-3</v>
      </c>
      <c r="R12" s="11"/>
      <c r="S12" s="45" t="s">
        <v>176</v>
      </c>
    </row>
    <row r="13" spans="1:19">
      <c r="A13" s="28">
        <v>43338</v>
      </c>
      <c r="B13" s="34" t="s">
        <v>174</v>
      </c>
      <c r="C13" s="35"/>
      <c r="D13" s="4"/>
      <c r="E13" s="4" t="s">
        <v>234</v>
      </c>
      <c r="F13" s="4">
        <v>1.5</v>
      </c>
      <c r="G13" s="4">
        <v>40</v>
      </c>
      <c r="H13" s="4">
        <v>10</v>
      </c>
      <c r="I13" s="4" t="s">
        <v>165</v>
      </c>
      <c r="J13" s="4" t="s">
        <v>166</v>
      </c>
      <c r="K13" s="5">
        <v>0.11724537037037037</v>
      </c>
      <c r="L13" s="5">
        <v>2.7280092592592592E-2</v>
      </c>
      <c r="M13" s="5">
        <v>5.1840277777777777E-2</v>
      </c>
      <c r="N13" s="5">
        <v>3.8148148148148146E-2</v>
      </c>
      <c r="O13" s="5">
        <f t="shared" si="0"/>
        <v>1.8186728395061728E-3</v>
      </c>
      <c r="P13" s="12">
        <f t="shared" si="1"/>
        <v>32.150033489618217</v>
      </c>
      <c r="Q13" s="5">
        <f t="shared" si="2"/>
        <v>3.8148148148148147E-3</v>
      </c>
      <c r="R13" s="11"/>
      <c r="S13" s="45"/>
    </row>
    <row r="14" spans="1:19">
      <c r="A14" s="28">
        <v>43338</v>
      </c>
      <c r="B14" s="34" t="s">
        <v>174</v>
      </c>
      <c r="C14" s="35"/>
      <c r="D14" s="4"/>
      <c r="E14" s="4" t="s">
        <v>234</v>
      </c>
      <c r="F14" s="4">
        <v>1.5</v>
      </c>
      <c r="G14" s="4">
        <v>40</v>
      </c>
      <c r="H14" s="4">
        <v>10</v>
      </c>
      <c r="I14" s="4" t="s">
        <v>33</v>
      </c>
      <c r="J14" s="4" t="s">
        <v>45</v>
      </c>
      <c r="K14" s="5">
        <v>0.1178125</v>
      </c>
      <c r="L14" s="5">
        <v>2.6111111111111113E-2</v>
      </c>
      <c r="M14" s="7">
        <v>5.6412037037037038E-2</v>
      </c>
      <c r="N14" s="5">
        <v>3.5300925925925923E-2</v>
      </c>
      <c r="O14" s="5">
        <f t="shared" si="0"/>
        <v>1.7407407407407411E-3</v>
      </c>
      <c r="P14" s="12">
        <f t="shared" si="1"/>
        <v>29.544521953221174</v>
      </c>
      <c r="Q14" s="5">
        <f t="shared" si="2"/>
        <v>3.5300925925925925E-3</v>
      </c>
      <c r="R14" s="11"/>
      <c r="S14" s="45"/>
    </row>
    <row r="15" spans="1:19">
      <c r="A15" s="28">
        <v>43338</v>
      </c>
      <c r="B15" s="34" t="s">
        <v>174</v>
      </c>
      <c r="C15" s="35"/>
      <c r="D15" s="4"/>
      <c r="E15" s="4" t="s">
        <v>234</v>
      </c>
      <c r="F15" s="4">
        <v>1.5</v>
      </c>
      <c r="G15" s="4">
        <v>40</v>
      </c>
      <c r="H15" s="4">
        <v>10</v>
      </c>
      <c r="I15" s="47" t="s">
        <v>56</v>
      </c>
      <c r="J15" s="47" t="s">
        <v>57</v>
      </c>
      <c r="K15" s="5">
        <v>0.12281249999999999</v>
      </c>
      <c r="L15" s="5">
        <v>2.5624999999999998E-2</v>
      </c>
      <c r="M15" s="5">
        <v>5.5567129629629626E-2</v>
      </c>
      <c r="N15" s="5">
        <v>4.1631944444444451E-2</v>
      </c>
      <c r="O15" s="5">
        <f t="shared" si="0"/>
        <v>1.7083333333333332E-3</v>
      </c>
      <c r="P15" s="12">
        <f t="shared" si="1"/>
        <v>29.993751301812125</v>
      </c>
      <c r="Q15" s="5">
        <f t="shared" si="2"/>
        <v>4.1631944444444451E-3</v>
      </c>
      <c r="R15" s="11"/>
      <c r="S15" s="45"/>
    </row>
    <row r="16" spans="1:19">
      <c r="A16" s="28">
        <v>43338</v>
      </c>
      <c r="B16" s="34" t="s">
        <v>174</v>
      </c>
      <c r="C16" s="35"/>
      <c r="D16" s="4"/>
      <c r="E16" s="4" t="s">
        <v>234</v>
      </c>
      <c r="F16" s="4">
        <v>1.5</v>
      </c>
      <c r="G16" s="4">
        <v>40</v>
      </c>
      <c r="H16" s="4">
        <v>10</v>
      </c>
      <c r="I16" s="4" t="s">
        <v>53</v>
      </c>
      <c r="J16" s="4" t="s">
        <v>45</v>
      </c>
      <c r="K16" s="5">
        <v>0.14028935185185185</v>
      </c>
      <c r="L16" s="5">
        <v>3.2743055555555553E-2</v>
      </c>
      <c r="M16" s="5">
        <v>6.3877314814814817E-2</v>
      </c>
      <c r="N16" s="5">
        <v>4.3692129629629629E-2</v>
      </c>
      <c r="O16" s="5">
        <f t="shared" si="0"/>
        <v>2.1828703703703702E-3</v>
      </c>
      <c r="P16" s="12">
        <f t="shared" si="1"/>
        <v>26.091683275955788</v>
      </c>
      <c r="Q16" s="5">
        <f t="shared" si="2"/>
        <v>4.3692129629629628E-3</v>
      </c>
      <c r="R16" s="11"/>
      <c r="S16" s="45"/>
    </row>
    <row r="17" spans="1:19">
      <c r="A17" s="28">
        <v>43338</v>
      </c>
      <c r="B17" s="34" t="s">
        <v>174</v>
      </c>
      <c r="C17" s="35"/>
      <c r="D17" s="4"/>
      <c r="E17" s="4" t="s">
        <v>235</v>
      </c>
      <c r="F17" s="4">
        <v>0.8</v>
      </c>
      <c r="G17" s="4">
        <v>21</v>
      </c>
      <c r="H17" s="4">
        <v>5</v>
      </c>
      <c r="I17" s="4" t="s">
        <v>160</v>
      </c>
      <c r="J17" s="4" t="s">
        <v>161</v>
      </c>
      <c r="K17" s="5">
        <v>5.5324074074074074E-2</v>
      </c>
      <c r="L17" s="5">
        <v>1.3622685185185184E-2</v>
      </c>
      <c r="M17" s="5">
        <v>2.4907407407407406E-2</v>
      </c>
      <c r="N17" s="5">
        <v>1.681712962962963E-2</v>
      </c>
      <c r="O17" s="5">
        <f t="shared" si="0"/>
        <v>1.7028356481481478E-3</v>
      </c>
      <c r="P17" s="12">
        <f t="shared" si="1"/>
        <v>35.130111524163574</v>
      </c>
      <c r="Q17" s="5">
        <f t="shared" si="2"/>
        <v>3.363425925925926E-3</v>
      </c>
      <c r="R17" s="11"/>
      <c r="S17" s="45" t="s">
        <v>177</v>
      </c>
    </row>
    <row r="18" spans="1:19">
      <c r="A18" s="28">
        <v>43338</v>
      </c>
      <c r="B18" s="34" t="s">
        <v>174</v>
      </c>
      <c r="C18" s="35"/>
      <c r="D18" s="4"/>
      <c r="E18" s="4" t="s">
        <v>235</v>
      </c>
      <c r="F18" s="4">
        <v>0.8</v>
      </c>
      <c r="G18" s="4">
        <v>21</v>
      </c>
      <c r="H18" s="4">
        <v>5</v>
      </c>
      <c r="I18" s="4" t="s">
        <v>16</v>
      </c>
      <c r="J18" s="4" t="s">
        <v>17</v>
      </c>
      <c r="K18" s="5">
        <v>6.174768518518519E-2</v>
      </c>
      <c r="L18" s="5">
        <v>1.6307870370370372E-2</v>
      </c>
      <c r="M18" s="5">
        <v>2.7581018518518519E-2</v>
      </c>
      <c r="N18" s="5">
        <v>1.7893518518518517E-2</v>
      </c>
      <c r="O18" s="5">
        <f t="shared" si="0"/>
        <v>2.0384837962962961E-3</v>
      </c>
      <c r="P18" s="12">
        <f t="shared" si="1"/>
        <v>31.724716743600506</v>
      </c>
      <c r="Q18" s="5">
        <f t="shared" si="2"/>
        <v>3.5787037037037033E-3</v>
      </c>
      <c r="R18" s="11"/>
      <c r="S18" s="4"/>
    </row>
    <row r="19" spans="1:19">
      <c r="A19" s="28">
        <v>43338</v>
      </c>
      <c r="B19" s="34" t="s">
        <v>174</v>
      </c>
      <c r="C19" s="35"/>
      <c r="D19" s="4"/>
      <c r="E19" s="4" t="s">
        <v>235</v>
      </c>
      <c r="F19" s="4">
        <v>0.8</v>
      </c>
      <c r="G19" s="4">
        <v>21</v>
      </c>
      <c r="H19" s="4">
        <v>5</v>
      </c>
      <c r="I19" s="4" t="s">
        <v>122</v>
      </c>
      <c r="J19" s="4" t="s">
        <v>123</v>
      </c>
      <c r="K19" s="5">
        <v>7.1550925925925921E-2</v>
      </c>
      <c r="L19" s="5">
        <v>1.7939814814814815E-2</v>
      </c>
      <c r="M19" s="5">
        <v>3.2650462962962964E-2</v>
      </c>
      <c r="N19" s="5">
        <v>2.0983796296296296E-2</v>
      </c>
      <c r="O19" s="5">
        <f t="shared" si="0"/>
        <v>2.2424768518518518E-3</v>
      </c>
      <c r="P19" s="12">
        <f t="shared" si="1"/>
        <v>26.799007444168733</v>
      </c>
      <c r="Q19" s="5">
        <f t="shared" si="2"/>
        <v>4.1967592592592595E-3</v>
      </c>
      <c r="R19" s="11"/>
      <c r="S19" s="4"/>
    </row>
    <row r="20" spans="1:19">
      <c r="A20" s="28">
        <v>43351</v>
      </c>
      <c r="B20" s="34" t="s">
        <v>209</v>
      </c>
      <c r="C20" s="35"/>
      <c r="D20" s="4"/>
      <c r="E20" s="4" t="s">
        <v>235</v>
      </c>
      <c r="F20" s="4">
        <v>0.8</v>
      </c>
      <c r="G20" s="4">
        <v>21</v>
      </c>
      <c r="H20" s="4">
        <v>5</v>
      </c>
      <c r="I20" s="47" t="s">
        <v>165</v>
      </c>
      <c r="J20" s="47" t="s">
        <v>166</v>
      </c>
      <c r="K20" s="5">
        <v>5.3124999999999999E-2</v>
      </c>
      <c r="L20" s="5">
        <v>1.1932870370370371E-2</v>
      </c>
      <c r="M20" s="5">
        <v>2.2662037037037036E-2</v>
      </c>
      <c r="N20" s="5">
        <v>1.5590277777777778E-2</v>
      </c>
      <c r="O20" s="5">
        <f t="shared" si="0"/>
        <v>1.4916087962962964E-3</v>
      </c>
      <c r="P20" s="12">
        <f t="shared" si="1"/>
        <v>38.610827374872322</v>
      </c>
      <c r="Q20" s="5">
        <f t="shared" si="2"/>
        <v>3.1180555555555553E-3</v>
      </c>
      <c r="R20" s="11"/>
      <c r="S20" s="4"/>
    </row>
    <row r="21" spans="1:19">
      <c r="A21" s="28">
        <v>43351</v>
      </c>
      <c r="B21" s="34" t="s">
        <v>209</v>
      </c>
      <c r="C21" s="35"/>
      <c r="D21" s="4"/>
      <c r="E21" s="4" t="s">
        <v>235</v>
      </c>
      <c r="F21" s="4">
        <v>0.8</v>
      </c>
      <c r="G21" s="4">
        <v>21</v>
      </c>
      <c r="H21" s="4">
        <v>5</v>
      </c>
      <c r="I21" s="4" t="s">
        <v>16</v>
      </c>
      <c r="J21" s="4" t="s">
        <v>17</v>
      </c>
      <c r="K21" s="5">
        <v>5.5671296296296302E-2</v>
      </c>
      <c r="L21" s="5">
        <v>1.1770833333333333E-2</v>
      </c>
      <c r="M21" s="5">
        <v>2.3356481481481482E-2</v>
      </c>
      <c r="N21" s="5">
        <v>1.6249999999999997E-2</v>
      </c>
      <c r="O21" s="5">
        <f t="shared" si="0"/>
        <v>1.4713541666666664E-3</v>
      </c>
      <c r="P21" s="12">
        <f t="shared" si="1"/>
        <v>37.462834489593654</v>
      </c>
      <c r="Q21" s="5">
        <f t="shared" si="2"/>
        <v>3.2499999999999994E-3</v>
      </c>
      <c r="R21" s="11"/>
      <c r="S21" s="4"/>
    </row>
    <row r="22" spans="1:19">
      <c r="A22" s="28">
        <v>43351</v>
      </c>
      <c r="B22" s="34" t="s">
        <v>209</v>
      </c>
      <c r="C22" s="35"/>
      <c r="D22" s="4"/>
      <c r="E22" s="4" t="s">
        <v>144</v>
      </c>
      <c r="F22" s="4">
        <v>0.8</v>
      </c>
      <c r="G22" s="4">
        <v>21</v>
      </c>
      <c r="H22" s="4">
        <v>5</v>
      </c>
      <c r="I22" s="47" t="s">
        <v>56</v>
      </c>
      <c r="J22" s="47" t="s">
        <v>57</v>
      </c>
      <c r="K22" s="5">
        <v>5.7152777777777775E-2</v>
      </c>
      <c r="L22" s="5">
        <v>1.1145833333333334E-2</v>
      </c>
      <c r="M22" s="5">
        <v>2.4293981481481482E-2</v>
      </c>
      <c r="N22" s="5">
        <v>1.9050925925925926E-2</v>
      </c>
      <c r="O22" s="5">
        <f t="shared" si="0"/>
        <v>1.3932291666666667E-3</v>
      </c>
      <c r="P22" s="12">
        <f t="shared" si="1"/>
        <v>36.017151024297284</v>
      </c>
      <c r="Q22" s="5">
        <f t="shared" si="2"/>
        <v>3.8101851851851851E-3</v>
      </c>
      <c r="R22" s="11"/>
      <c r="S22" s="4"/>
    </row>
    <row r="23" spans="1:19">
      <c r="A23" s="28">
        <v>43351</v>
      </c>
      <c r="B23" s="34" t="s">
        <v>209</v>
      </c>
      <c r="C23" s="35"/>
      <c r="D23" s="4"/>
      <c r="E23" s="4" t="s">
        <v>235</v>
      </c>
      <c r="F23" s="4">
        <v>0.8</v>
      </c>
      <c r="G23" s="4">
        <v>21</v>
      </c>
      <c r="H23" s="4">
        <v>5</v>
      </c>
      <c r="I23" s="47" t="s">
        <v>122</v>
      </c>
      <c r="J23" s="47" t="s">
        <v>123</v>
      </c>
      <c r="K23" s="5">
        <v>6.4629629629629634E-2</v>
      </c>
      <c r="L23" s="5">
        <v>1.4560185185185183E-2</v>
      </c>
      <c r="M23" s="5">
        <v>2.6875E-2</v>
      </c>
      <c r="N23" s="5">
        <v>1.8194444444444444E-2</v>
      </c>
      <c r="O23" s="5">
        <f t="shared" si="0"/>
        <v>1.8200231481481477E-3</v>
      </c>
      <c r="P23" s="12">
        <f t="shared" si="1"/>
        <v>32.558139534883722</v>
      </c>
      <c r="Q23" s="5">
        <f t="shared" si="2"/>
        <v>3.6388888888888886E-3</v>
      </c>
      <c r="R23" s="11"/>
      <c r="S23" s="4"/>
    </row>
    <row r="24" spans="1:19">
      <c r="A24" s="28">
        <v>43352</v>
      </c>
      <c r="B24" s="34" t="s">
        <v>209</v>
      </c>
      <c r="C24" s="35"/>
      <c r="D24" s="4"/>
      <c r="E24" s="4" t="s">
        <v>234</v>
      </c>
      <c r="F24" s="4">
        <v>1.5</v>
      </c>
      <c r="G24" s="4">
        <v>40</v>
      </c>
      <c r="H24" s="4">
        <v>10</v>
      </c>
      <c r="I24" s="4" t="s">
        <v>205</v>
      </c>
      <c r="J24" s="4" t="s">
        <v>206</v>
      </c>
      <c r="K24" s="5">
        <v>9.9999999999999992E-2</v>
      </c>
      <c r="L24" s="5">
        <v>1.8599537037037036E-2</v>
      </c>
      <c r="M24" s="5">
        <v>4.7650462962962964E-2</v>
      </c>
      <c r="N24" s="5">
        <v>3.0324074074074073E-2</v>
      </c>
      <c r="O24" s="5">
        <f t="shared" si="0"/>
        <v>1.2399691358024692E-3</v>
      </c>
      <c r="P24" s="12">
        <f t="shared" si="1"/>
        <v>34.97692494534855</v>
      </c>
      <c r="Q24" s="5">
        <f t="shared" si="2"/>
        <v>3.0324074074074073E-3</v>
      </c>
      <c r="R24" s="11"/>
      <c r="S24" s="4"/>
    </row>
    <row r="25" spans="1:19">
      <c r="A25" s="28">
        <v>43352</v>
      </c>
      <c r="B25" s="34" t="s">
        <v>209</v>
      </c>
      <c r="C25" s="35"/>
      <c r="D25" s="4"/>
      <c r="E25" s="4" t="s">
        <v>234</v>
      </c>
      <c r="F25" s="4">
        <v>1.5</v>
      </c>
      <c r="G25" s="4">
        <v>40</v>
      </c>
      <c r="H25" s="4">
        <v>10</v>
      </c>
      <c r="I25" s="4" t="s">
        <v>19</v>
      </c>
      <c r="J25" s="4" t="s">
        <v>20</v>
      </c>
      <c r="K25" s="5">
        <v>0.1155324074074074</v>
      </c>
      <c r="L25" s="5">
        <v>1.9618055555555555E-2</v>
      </c>
      <c r="M25" s="5">
        <v>5.4120370370370374E-2</v>
      </c>
      <c r="N25" s="5">
        <v>2.2743055555555558</v>
      </c>
      <c r="O25" s="5">
        <f t="shared" si="0"/>
        <v>1.3078703703703703E-3</v>
      </c>
      <c r="P25" s="12">
        <f t="shared" si="1"/>
        <v>30.795551753635582</v>
      </c>
      <c r="Q25" s="5">
        <f t="shared" si="2"/>
        <v>0.22743055555555558</v>
      </c>
      <c r="R25" s="38" t="s">
        <v>29</v>
      </c>
      <c r="S25" s="4"/>
    </row>
    <row r="26" spans="1:19">
      <c r="A26" s="28">
        <v>43352</v>
      </c>
      <c r="B26" s="34" t="s">
        <v>303</v>
      </c>
      <c r="C26" s="35"/>
      <c r="D26" s="4"/>
      <c r="E26" s="4" t="s">
        <v>233</v>
      </c>
      <c r="F26" s="4">
        <v>1.9</v>
      </c>
      <c r="G26" s="4">
        <v>90</v>
      </c>
      <c r="H26" s="4">
        <v>21.1</v>
      </c>
      <c r="I26" s="4" t="s">
        <v>160</v>
      </c>
      <c r="J26" s="4" t="s">
        <v>161</v>
      </c>
      <c r="K26" s="5">
        <v>0.23806712962962964</v>
      </c>
      <c r="L26" s="5">
        <v>2.929398148148148E-2</v>
      </c>
      <c r="M26" s="5">
        <v>0.12408564814814815</v>
      </c>
      <c r="N26" s="5">
        <v>7.8310185185185191E-2</v>
      </c>
      <c r="O26" s="5">
        <f t="shared" si="0"/>
        <v>1.5417884990253411E-3</v>
      </c>
      <c r="P26" s="12">
        <f t="shared" si="1"/>
        <v>30.221061468146626</v>
      </c>
      <c r="Q26" s="5">
        <f t="shared" si="2"/>
        <v>3.7113831841319995E-3</v>
      </c>
      <c r="R26" s="11"/>
      <c r="S26" s="4"/>
    </row>
    <row r="27" spans="1:19">
      <c r="A27" s="28"/>
      <c r="B27" s="34"/>
      <c r="C27" s="35"/>
      <c r="D27" s="4"/>
      <c r="E27" s="4"/>
      <c r="F27" s="4"/>
      <c r="G27" s="4"/>
      <c r="H27" s="4"/>
      <c r="I27" s="4"/>
      <c r="J27" s="4"/>
      <c r="K27" s="5"/>
      <c r="L27" s="5"/>
      <c r="M27" s="5"/>
      <c r="N27" s="5"/>
      <c r="O27" s="5"/>
      <c r="P27" s="12"/>
      <c r="Q27" s="5"/>
      <c r="R27" s="11"/>
      <c r="S27" s="4"/>
    </row>
    <row r="28" spans="1:19">
      <c r="A28" s="3"/>
      <c r="B28" s="34"/>
      <c r="C28" s="35"/>
      <c r="D28" s="4"/>
      <c r="E28" s="4"/>
      <c r="F28" s="4"/>
      <c r="G28" s="4"/>
      <c r="H28" s="4"/>
      <c r="I28" s="4"/>
      <c r="J28" s="4"/>
      <c r="K28" s="5"/>
      <c r="L28" s="5"/>
      <c r="M28" s="5"/>
      <c r="N28" s="5"/>
      <c r="O28" s="5"/>
      <c r="P28" s="12"/>
      <c r="Q28" s="5"/>
      <c r="R28" s="11"/>
      <c r="S28" s="4"/>
    </row>
    <row r="29" spans="1:19">
      <c r="A29" s="3"/>
      <c r="B29" s="34"/>
      <c r="C29" s="35"/>
      <c r="D29" s="4"/>
      <c r="E29" s="4"/>
      <c r="F29" s="4"/>
      <c r="G29" s="4"/>
      <c r="H29" s="4"/>
      <c r="I29" s="4"/>
      <c r="J29" s="4"/>
      <c r="K29" s="5"/>
      <c r="L29" s="5"/>
      <c r="M29" s="5"/>
      <c r="N29" s="5"/>
      <c r="O29" s="5"/>
      <c r="P29" s="12"/>
      <c r="Q29" s="5"/>
      <c r="R29" s="11"/>
      <c r="S29" s="4"/>
    </row>
    <row r="30" spans="1:19">
      <c r="A30" s="3"/>
      <c r="B30" s="34"/>
      <c r="C30" s="35"/>
      <c r="D30" s="4"/>
      <c r="E30" s="4"/>
      <c r="F30" s="4"/>
      <c r="G30" s="4"/>
      <c r="H30" s="4"/>
      <c r="I30" s="4"/>
      <c r="J30" s="4"/>
      <c r="K30" s="5"/>
      <c r="L30" s="5"/>
      <c r="M30" s="5"/>
      <c r="N30" s="5"/>
      <c r="O30" s="5"/>
      <c r="P30" s="12"/>
      <c r="Q30" s="5"/>
      <c r="R30" s="11"/>
      <c r="S30" s="4"/>
    </row>
    <row r="31" spans="1:19">
      <c r="A31" s="3"/>
      <c r="B31" s="34"/>
      <c r="C31" s="35"/>
      <c r="D31" s="4"/>
      <c r="E31" s="4"/>
      <c r="F31" s="4"/>
      <c r="G31" s="4"/>
      <c r="H31" s="4"/>
      <c r="I31" s="4"/>
      <c r="J31" s="4"/>
      <c r="K31" s="5"/>
      <c r="L31" s="5"/>
      <c r="M31" s="5"/>
      <c r="N31" s="5"/>
      <c r="O31" s="5"/>
      <c r="P31" s="12"/>
      <c r="Q31" s="5"/>
      <c r="R31" s="11"/>
      <c r="S31" s="4"/>
    </row>
    <row r="32" spans="1:19">
      <c r="A32" s="3"/>
      <c r="B32" s="34"/>
      <c r="C32" s="35"/>
      <c r="D32" s="4"/>
      <c r="E32" s="4"/>
      <c r="F32" s="4"/>
      <c r="G32" s="4"/>
      <c r="H32" s="4"/>
      <c r="I32" s="4"/>
      <c r="J32" s="4"/>
      <c r="K32" s="5"/>
      <c r="L32" s="5"/>
      <c r="M32" s="5"/>
      <c r="N32" s="5"/>
      <c r="O32" s="5"/>
      <c r="P32" s="12"/>
      <c r="Q32" s="5"/>
      <c r="R32" s="11"/>
      <c r="S32" s="4"/>
    </row>
    <row r="33" spans="1:19">
      <c r="A33" s="28"/>
      <c r="B33" s="64"/>
      <c r="C33" s="35"/>
      <c r="D33" s="4"/>
      <c r="E33" s="4"/>
      <c r="F33" s="4"/>
      <c r="G33" s="4"/>
      <c r="H33" s="4"/>
      <c r="I33" s="4"/>
      <c r="J33" s="4"/>
      <c r="K33" s="5"/>
      <c r="L33" s="5"/>
      <c r="M33" s="5"/>
      <c r="N33" s="5"/>
      <c r="O33" s="5"/>
      <c r="P33" s="12"/>
      <c r="Q33" s="5"/>
      <c r="R33" s="11"/>
      <c r="S33" s="4"/>
    </row>
    <row r="34" spans="1:19">
      <c r="A34" s="3"/>
      <c r="B34" s="29"/>
      <c r="C34" s="35"/>
      <c r="D34" s="4"/>
      <c r="E34" s="4"/>
      <c r="F34" s="4"/>
      <c r="G34" s="4"/>
      <c r="H34" s="4"/>
      <c r="I34" s="4"/>
      <c r="J34" s="4"/>
      <c r="K34" s="5"/>
      <c r="L34" s="5"/>
      <c r="M34" s="5"/>
      <c r="N34" s="5"/>
      <c r="O34" s="5"/>
      <c r="P34" s="12"/>
      <c r="Q34" s="5"/>
      <c r="R34" s="11"/>
      <c r="S34" s="4"/>
    </row>
    <row r="35" spans="1:19">
      <c r="A35" s="3"/>
      <c r="B35" s="29"/>
      <c r="C35" s="35"/>
      <c r="D35" s="4"/>
      <c r="E35" s="4"/>
      <c r="F35" s="4"/>
      <c r="G35" s="4"/>
      <c r="H35" s="4"/>
      <c r="I35" s="4"/>
      <c r="J35" s="4"/>
      <c r="K35" s="5"/>
      <c r="L35" s="5"/>
      <c r="M35" s="5"/>
      <c r="N35" s="5"/>
      <c r="O35" s="5"/>
      <c r="P35" s="12"/>
      <c r="Q35" s="5"/>
      <c r="R35" s="11"/>
      <c r="S35" s="4"/>
    </row>
    <row r="36" spans="1:19">
      <c r="A36" s="3"/>
      <c r="B36" s="29"/>
      <c r="C36" s="35"/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12"/>
      <c r="Q36" s="5"/>
      <c r="R36" s="11"/>
      <c r="S36" s="4"/>
    </row>
    <row r="37" spans="1:19">
      <c r="A37" s="3"/>
      <c r="B37" s="29"/>
      <c r="C37" s="35"/>
      <c r="D37" s="4"/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  <c r="P37" s="12"/>
      <c r="Q37" s="5"/>
      <c r="R37" s="11"/>
      <c r="S37" s="4"/>
    </row>
    <row r="38" spans="1:19">
      <c r="A38" s="3"/>
      <c r="B38" s="29"/>
      <c r="C38" s="35"/>
      <c r="D38" s="4"/>
      <c r="E38" s="4"/>
      <c r="F38" s="4"/>
      <c r="G38" s="4"/>
      <c r="H38" s="4"/>
      <c r="I38" s="4"/>
      <c r="J38" s="4"/>
      <c r="K38" s="5"/>
      <c r="L38" s="5"/>
      <c r="M38" s="5"/>
      <c r="N38" s="5"/>
      <c r="O38" s="5"/>
      <c r="P38" s="12"/>
      <c r="Q38" s="5"/>
      <c r="R38" s="11"/>
      <c r="S38" s="4"/>
    </row>
    <row r="39" spans="1:19">
      <c r="A39" s="3"/>
      <c r="B39" s="29"/>
      <c r="C39" s="35"/>
      <c r="D39" s="4"/>
      <c r="E39" s="4"/>
      <c r="F39" s="4"/>
      <c r="G39" s="4"/>
      <c r="H39" s="4"/>
      <c r="I39" s="15"/>
      <c r="J39" s="15"/>
      <c r="K39" s="5"/>
      <c r="L39" s="5"/>
      <c r="M39" s="5"/>
      <c r="N39" s="5"/>
      <c r="O39" s="5"/>
      <c r="P39" s="12"/>
      <c r="Q39" s="5"/>
      <c r="R39" s="11"/>
      <c r="S39" s="4"/>
    </row>
    <row r="40" spans="1:19">
      <c r="A40" s="3"/>
      <c r="B40" s="29"/>
      <c r="C40" s="35"/>
      <c r="D40" s="4"/>
      <c r="E40" s="4"/>
      <c r="F40" s="4"/>
      <c r="G40" s="4"/>
      <c r="H40" s="4"/>
      <c r="I40" s="4"/>
      <c r="J40" s="4"/>
      <c r="K40" s="5"/>
      <c r="L40" s="5"/>
      <c r="M40" s="5"/>
      <c r="N40" s="5"/>
      <c r="O40" s="5"/>
      <c r="P40" s="12"/>
      <c r="Q40" s="5"/>
      <c r="R40" s="11"/>
      <c r="S40" s="4"/>
    </row>
    <row r="41" spans="1:19">
      <c r="A41" s="3"/>
      <c r="B41" s="29"/>
      <c r="C41" s="35"/>
      <c r="D41" s="4"/>
      <c r="E41" s="4"/>
      <c r="F41" s="4"/>
      <c r="G41" s="4"/>
      <c r="H41" s="4"/>
      <c r="I41" s="4"/>
      <c r="J41" s="4"/>
      <c r="K41" s="5"/>
      <c r="L41" s="5"/>
      <c r="M41" s="5"/>
      <c r="N41" s="5"/>
      <c r="O41" s="5"/>
      <c r="P41" s="12"/>
      <c r="Q41" s="5"/>
      <c r="R41" s="11"/>
      <c r="S41" s="4"/>
    </row>
    <row r="42" spans="1:19">
      <c r="A42" s="3"/>
      <c r="B42" s="29"/>
      <c r="C42" s="35"/>
      <c r="D42" s="4"/>
      <c r="E42" s="4"/>
      <c r="F42" s="4"/>
      <c r="G42" s="4"/>
      <c r="H42" s="4"/>
      <c r="I42" s="4"/>
      <c r="J42" s="4"/>
      <c r="K42" s="5"/>
      <c r="L42" s="5"/>
      <c r="M42" s="5"/>
      <c r="N42" s="5"/>
      <c r="O42" s="5"/>
      <c r="P42" s="12"/>
      <c r="Q42" s="5"/>
      <c r="R42" s="11"/>
      <c r="S42" s="4"/>
    </row>
    <row r="43" spans="1:19">
      <c r="A43" s="3"/>
      <c r="B43" s="29"/>
      <c r="C43" s="35"/>
      <c r="D43" s="4"/>
      <c r="E43" s="4"/>
      <c r="F43" s="4"/>
      <c r="G43" s="4"/>
      <c r="H43" s="4"/>
      <c r="I43" s="4"/>
      <c r="J43" s="4"/>
      <c r="K43" s="5"/>
      <c r="L43" s="5"/>
      <c r="M43" s="5"/>
      <c r="N43" s="5"/>
      <c r="O43" s="5"/>
      <c r="P43" s="12"/>
      <c r="Q43" s="5"/>
      <c r="R43" s="11"/>
      <c r="S43" s="4"/>
    </row>
    <row r="44" spans="1:19">
      <c r="A44" s="3"/>
      <c r="B44" s="29"/>
      <c r="C44" s="35"/>
      <c r="D44" s="4"/>
      <c r="E44" s="4"/>
      <c r="F44" s="4"/>
      <c r="G44" s="4"/>
      <c r="H44" s="4"/>
      <c r="I44" s="15"/>
      <c r="J44" s="15"/>
      <c r="K44" s="5"/>
      <c r="L44" s="5"/>
      <c r="M44" s="5"/>
      <c r="N44" s="5"/>
      <c r="O44" s="5"/>
      <c r="P44" s="12"/>
      <c r="Q44" s="5"/>
      <c r="R44" s="11"/>
      <c r="S44" s="4"/>
    </row>
    <row r="45" spans="1:19">
      <c r="A45" s="3"/>
      <c r="B45" s="29"/>
      <c r="C45" s="35"/>
      <c r="D45" s="4"/>
      <c r="E45" s="4"/>
      <c r="F45" s="4"/>
      <c r="G45" s="4"/>
      <c r="H45" s="4"/>
      <c r="I45" s="15"/>
      <c r="J45" s="15"/>
      <c r="K45" s="5"/>
      <c r="L45" s="5"/>
      <c r="M45" s="5"/>
      <c r="N45" s="5"/>
      <c r="O45" s="5"/>
      <c r="P45" s="12"/>
      <c r="Q45" s="5"/>
      <c r="R45" s="11"/>
      <c r="S45" s="4"/>
    </row>
    <row r="46" spans="1:19">
      <c r="A46" s="3"/>
      <c r="B46" s="29"/>
      <c r="C46" s="35"/>
      <c r="D46" s="4"/>
      <c r="E46" s="4"/>
      <c r="F46" s="4"/>
      <c r="G46" s="4"/>
      <c r="H46" s="4"/>
      <c r="I46" s="15"/>
      <c r="J46" s="15"/>
      <c r="K46" s="5"/>
      <c r="L46" s="5"/>
      <c r="M46" s="5"/>
      <c r="N46" s="5"/>
      <c r="O46" s="5"/>
      <c r="P46" s="12"/>
      <c r="Q46" s="5"/>
      <c r="R46" s="11"/>
      <c r="S46" s="4"/>
    </row>
    <row r="47" spans="1:19">
      <c r="A47" s="28"/>
      <c r="B47" s="64"/>
      <c r="C47" s="35"/>
      <c r="D47" s="4"/>
      <c r="E47" s="4"/>
      <c r="F47" s="4"/>
      <c r="G47" s="4"/>
      <c r="H47" s="4"/>
      <c r="I47" s="4"/>
      <c r="J47" s="4"/>
      <c r="K47" s="5"/>
      <c r="L47" s="5"/>
      <c r="M47" s="5"/>
      <c r="N47" s="5"/>
      <c r="O47" s="5"/>
      <c r="P47" s="12"/>
      <c r="Q47" s="5"/>
      <c r="R47" s="11"/>
      <c r="S47" s="4"/>
    </row>
    <row r="48" spans="1:19">
      <c r="A48" s="28"/>
      <c r="B48" s="64"/>
      <c r="C48" s="35"/>
      <c r="D48" s="4"/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12"/>
      <c r="Q48" s="5"/>
      <c r="R48" s="4"/>
      <c r="S48" s="4"/>
    </row>
    <row r="49" spans="1:19">
      <c r="A49" s="28"/>
      <c r="B49" s="64"/>
      <c r="C49" s="35"/>
      <c r="D49" s="4"/>
      <c r="E49" s="4"/>
      <c r="F49" s="4"/>
      <c r="G49" s="4"/>
      <c r="H49" s="4"/>
      <c r="I49" s="4"/>
      <c r="J49" s="4"/>
      <c r="K49" s="5"/>
      <c r="L49" s="5"/>
      <c r="M49" s="5"/>
      <c r="N49" s="5"/>
      <c r="O49" s="5"/>
      <c r="P49" s="12"/>
      <c r="Q49" s="5"/>
      <c r="R49" s="4"/>
      <c r="S49" s="4"/>
    </row>
  </sheetData>
  <mergeCells count="3">
    <mergeCell ref="F3:H3"/>
    <mergeCell ref="L3:N3"/>
    <mergeCell ref="O3:Q3"/>
  </mergeCells>
  <pageMargins left="0.7" right="0.7" top="0.75" bottom="0.75" header="0.3" footer="0.3"/>
  <pageSetup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J76"/>
  <sheetViews>
    <sheetView topLeftCell="A22" workbookViewId="0">
      <selection activeCell="Z1" sqref="Z1:AJ19"/>
    </sheetView>
  </sheetViews>
  <sheetFormatPr defaultColWidth="8.85546875" defaultRowHeight="15"/>
  <cols>
    <col min="2" max="2" width="13.42578125" customWidth="1"/>
    <col min="3" max="3" width="12" customWidth="1"/>
    <col min="4" max="4" width="5.7109375" style="16" customWidth="1"/>
    <col min="5" max="11" width="5.7109375" customWidth="1"/>
  </cols>
  <sheetData>
    <row r="1" spans="1:36">
      <c r="B1" s="14" t="s">
        <v>314</v>
      </c>
      <c r="O1" s="14" t="s">
        <v>318</v>
      </c>
      <c r="Q1" s="16"/>
      <c r="AA1" s="14" t="s">
        <v>319</v>
      </c>
      <c r="AC1" s="16"/>
    </row>
    <row r="2" spans="1:36">
      <c r="Q2" s="16"/>
      <c r="AC2" s="16"/>
    </row>
    <row r="3" spans="1:36">
      <c r="A3" s="6" t="s">
        <v>236</v>
      </c>
      <c r="B3" s="56" t="s">
        <v>237</v>
      </c>
      <c r="C3" s="57" t="s">
        <v>238</v>
      </c>
      <c r="D3" s="58" t="s">
        <v>239</v>
      </c>
      <c r="E3" s="59" t="s">
        <v>240</v>
      </c>
      <c r="F3" s="59" t="s">
        <v>241</v>
      </c>
      <c r="G3" s="59" t="s">
        <v>242</v>
      </c>
      <c r="H3" s="59" t="s">
        <v>243</v>
      </c>
      <c r="I3" s="59" t="s">
        <v>244</v>
      </c>
      <c r="J3" s="59" t="s">
        <v>245</v>
      </c>
      <c r="K3" s="59" t="s">
        <v>246</v>
      </c>
      <c r="N3" s="6" t="s">
        <v>236</v>
      </c>
      <c r="O3" s="80" t="s">
        <v>237</v>
      </c>
      <c r="P3" s="81" t="s">
        <v>238</v>
      </c>
      <c r="Q3" s="58" t="s">
        <v>239</v>
      </c>
      <c r="R3" s="59" t="s">
        <v>240</v>
      </c>
      <c r="S3" s="59" t="s">
        <v>241</v>
      </c>
      <c r="T3" s="59" t="s">
        <v>242</v>
      </c>
      <c r="U3" s="59" t="s">
        <v>243</v>
      </c>
      <c r="V3" s="59" t="s">
        <v>244</v>
      </c>
      <c r="W3" s="59" t="s">
        <v>245</v>
      </c>
      <c r="X3" s="59" t="s">
        <v>246</v>
      </c>
      <c r="Z3" s="4" t="s">
        <v>236</v>
      </c>
      <c r="AA3" s="85" t="s">
        <v>237</v>
      </c>
      <c r="AB3" s="86" t="s">
        <v>238</v>
      </c>
      <c r="AC3" s="87" t="s">
        <v>239</v>
      </c>
      <c r="AD3" s="88" t="s">
        <v>240</v>
      </c>
      <c r="AE3" s="88" t="s">
        <v>241</v>
      </c>
      <c r="AF3" s="88" t="s">
        <v>243</v>
      </c>
      <c r="AG3" s="88" t="s">
        <v>320</v>
      </c>
      <c r="AH3" s="88" t="s">
        <v>244</v>
      </c>
      <c r="AI3" s="88" t="s">
        <v>245</v>
      </c>
      <c r="AJ3" s="88" t="s">
        <v>246</v>
      </c>
    </row>
    <row r="4" spans="1:36">
      <c r="A4" s="4" t="s">
        <v>247</v>
      </c>
      <c r="B4" s="4"/>
      <c r="C4" s="4"/>
      <c r="D4" s="17"/>
      <c r="N4" s="4" t="s">
        <v>247</v>
      </c>
      <c r="O4" s="4" t="s">
        <v>23</v>
      </c>
      <c r="P4" s="4" t="s">
        <v>82</v>
      </c>
      <c r="Q4" s="17" t="s">
        <v>248</v>
      </c>
      <c r="Z4" s="4" t="s">
        <v>247</v>
      </c>
      <c r="AA4" s="4" t="s">
        <v>102</v>
      </c>
      <c r="AB4" s="4" t="s">
        <v>190</v>
      </c>
      <c r="AC4" s="17" t="s">
        <v>321</v>
      </c>
    </row>
    <row r="5" spans="1:36">
      <c r="A5" s="4" t="s">
        <v>249</v>
      </c>
      <c r="B5" s="4"/>
      <c r="C5" s="4"/>
      <c r="D5" s="17"/>
      <c r="N5" s="4" t="s">
        <v>249</v>
      </c>
      <c r="O5" s="4" t="s">
        <v>47</v>
      </c>
      <c r="P5" s="4" t="s">
        <v>48</v>
      </c>
      <c r="Q5" s="17" t="s">
        <v>250</v>
      </c>
      <c r="Z5" s="4" t="s">
        <v>249</v>
      </c>
      <c r="AA5" s="4" t="s">
        <v>322</v>
      </c>
      <c r="AB5" s="4" t="s">
        <v>323</v>
      </c>
      <c r="AC5" s="17" t="s">
        <v>324</v>
      </c>
    </row>
    <row r="6" spans="1:36">
      <c r="A6" s="4" t="s">
        <v>247</v>
      </c>
      <c r="B6" s="4" t="s">
        <v>35</v>
      </c>
      <c r="C6" s="4" t="s">
        <v>36</v>
      </c>
      <c r="D6" s="40"/>
      <c r="E6" s="20">
        <v>0.21875</v>
      </c>
      <c r="N6" s="4" t="s">
        <v>247</v>
      </c>
      <c r="O6" s="82" t="s">
        <v>122</v>
      </c>
      <c r="P6" s="15" t="s">
        <v>123</v>
      </c>
      <c r="Q6" s="40"/>
      <c r="R6" s="20">
        <v>0.17013888888888887</v>
      </c>
      <c r="Z6" s="4" t="s">
        <v>247</v>
      </c>
      <c r="AA6" s="82" t="s">
        <v>102</v>
      </c>
      <c r="AB6" s="15" t="s">
        <v>190</v>
      </c>
      <c r="AC6" s="40"/>
      <c r="AD6" s="20">
        <v>0.17013888888888887</v>
      </c>
    </row>
    <row r="7" spans="1:36">
      <c r="A7" s="4" t="s">
        <v>249</v>
      </c>
      <c r="B7" s="35"/>
      <c r="C7" s="4"/>
      <c r="D7" s="18"/>
      <c r="E7" s="20"/>
      <c r="N7" s="4" t="s">
        <v>249</v>
      </c>
      <c r="O7" s="83"/>
      <c r="P7" s="4"/>
      <c r="Q7" s="18"/>
      <c r="R7" s="20"/>
      <c r="Z7" s="4" t="s">
        <v>249</v>
      </c>
      <c r="AA7" s="83" t="s">
        <v>325</v>
      </c>
      <c r="AB7" s="4" t="s">
        <v>326</v>
      </c>
      <c r="AC7" s="18"/>
      <c r="AD7" s="20">
        <v>0.18194444444444444</v>
      </c>
    </row>
    <row r="8" spans="1:36">
      <c r="A8" s="4" t="s">
        <v>247</v>
      </c>
      <c r="B8" s="35" t="s">
        <v>23</v>
      </c>
      <c r="C8" s="4" t="s">
        <v>82</v>
      </c>
      <c r="D8" s="18"/>
      <c r="E8" s="4"/>
      <c r="F8" s="20">
        <v>0.17152777777777775</v>
      </c>
      <c r="G8" s="53"/>
      <c r="N8" s="4" t="s">
        <v>247</v>
      </c>
      <c r="O8" s="83" t="s">
        <v>23</v>
      </c>
      <c r="P8" s="4" t="s">
        <v>82</v>
      </c>
      <c r="Q8" s="18"/>
      <c r="R8" s="4"/>
      <c r="S8" s="20">
        <v>0.16319444444444445</v>
      </c>
      <c r="T8" s="84"/>
      <c r="Z8" s="4" t="s">
        <v>247</v>
      </c>
      <c r="AA8" s="83" t="s">
        <v>183</v>
      </c>
      <c r="AB8" s="4" t="s">
        <v>184</v>
      </c>
      <c r="AC8" s="18"/>
      <c r="AD8" s="4"/>
      <c r="AE8" s="20">
        <v>0.15416666666666667</v>
      </c>
    </row>
    <row r="9" spans="1:36">
      <c r="A9" s="4" t="s">
        <v>249</v>
      </c>
      <c r="B9" s="35" t="s">
        <v>19</v>
      </c>
      <c r="C9" s="4" t="s">
        <v>20</v>
      </c>
      <c r="D9" s="18"/>
      <c r="E9" s="4"/>
      <c r="F9" s="20">
        <v>0.20347222222222219</v>
      </c>
      <c r="G9" s="53"/>
      <c r="N9" s="4" t="s">
        <v>249</v>
      </c>
      <c r="O9" s="83" t="s">
        <v>197</v>
      </c>
      <c r="P9" s="4" t="s">
        <v>198</v>
      </c>
      <c r="Q9" s="18"/>
      <c r="R9" s="4"/>
      <c r="S9" s="20">
        <v>0.18472222222222223</v>
      </c>
      <c r="T9" s="84"/>
      <c r="Z9" s="4" t="s">
        <v>249</v>
      </c>
      <c r="AA9" s="83" t="s">
        <v>325</v>
      </c>
      <c r="AB9" s="4" t="s">
        <v>326</v>
      </c>
      <c r="AC9" s="18"/>
      <c r="AD9" s="4"/>
      <c r="AE9" s="20">
        <v>0.16805555555555554</v>
      </c>
    </row>
    <row r="10" spans="1:36">
      <c r="A10" s="4" t="s">
        <v>247</v>
      </c>
      <c r="B10" s="35"/>
      <c r="C10" s="4"/>
      <c r="D10" s="18"/>
      <c r="E10" s="4"/>
      <c r="F10" s="4"/>
      <c r="G10" s="20"/>
      <c r="H10" s="53"/>
      <c r="I10" s="54"/>
      <c r="J10" s="54"/>
      <c r="N10" s="4" t="s">
        <v>247</v>
      </c>
      <c r="O10" s="83" t="s">
        <v>126</v>
      </c>
      <c r="P10" s="4" t="s">
        <v>127</v>
      </c>
      <c r="Q10" s="18"/>
      <c r="R10" s="4"/>
      <c r="S10" s="4"/>
      <c r="T10" s="20">
        <v>0.18819444444444444</v>
      </c>
      <c r="U10" s="84"/>
      <c r="V10" s="54"/>
      <c r="W10" s="54"/>
      <c r="Z10" s="4" t="s">
        <v>247</v>
      </c>
      <c r="AA10" s="83" t="s">
        <v>327</v>
      </c>
      <c r="AB10" s="4" t="s">
        <v>323</v>
      </c>
      <c r="AC10" s="18"/>
      <c r="AD10" s="4"/>
      <c r="AE10" s="4"/>
      <c r="AF10" s="20">
        <v>0.16805555555555554</v>
      </c>
    </row>
    <row r="11" spans="1:36">
      <c r="A11" s="4" t="s">
        <v>249</v>
      </c>
      <c r="B11" s="4"/>
      <c r="C11" s="4"/>
      <c r="D11" s="18"/>
      <c r="E11" s="4"/>
      <c r="F11" s="4"/>
      <c r="G11" s="20"/>
      <c r="H11" s="53"/>
      <c r="I11" s="54"/>
      <c r="J11" s="54"/>
      <c r="N11" s="4" t="s">
        <v>249</v>
      </c>
      <c r="O11" s="4" t="s">
        <v>47</v>
      </c>
      <c r="P11" s="4" t="s">
        <v>48</v>
      </c>
      <c r="Q11" s="18"/>
      <c r="R11" s="4"/>
      <c r="S11" s="4"/>
      <c r="T11" s="20">
        <v>0.19236111111111112</v>
      </c>
      <c r="U11" s="84"/>
      <c r="V11" s="54"/>
      <c r="W11" s="54"/>
      <c r="Z11" s="4" t="s">
        <v>249</v>
      </c>
      <c r="AA11" s="35" t="s">
        <v>197</v>
      </c>
      <c r="AB11" s="4" t="s">
        <v>198</v>
      </c>
      <c r="AC11" s="18"/>
      <c r="AD11" s="4"/>
      <c r="AE11" s="4"/>
      <c r="AF11" s="20">
        <v>0.18472222222222223</v>
      </c>
    </row>
    <row r="12" spans="1:36">
      <c r="A12" s="4" t="s">
        <v>247</v>
      </c>
      <c r="B12" s="35" t="s">
        <v>72</v>
      </c>
      <c r="C12" s="4" t="s">
        <v>73</v>
      </c>
      <c r="D12" s="18"/>
      <c r="E12" s="4"/>
      <c r="F12" s="19"/>
      <c r="G12" s="20"/>
      <c r="H12" s="20">
        <v>0.16944444444444443</v>
      </c>
      <c r="I12" s="54"/>
      <c r="J12" s="54"/>
      <c r="N12" s="4" t="s">
        <v>247</v>
      </c>
      <c r="O12" s="35" t="s">
        <v>183</v>
      </c>
      <c r="P12" s="4" t="s">
        <v>184</v>
      </c>
      <c r="Q12" s="18"/>
      <c r="R12" s="4"/>
      <c r="S12" s="19"/>
      <c r="T12" s="20"/>
      <c r="U12" s="20">
        <v>0.16944444444444443</v>
      </c>
      <c r="V12" s="54"/>
      <c r="W12" s="54"/>
      <c r="Z12" s="4" t="s">
        <v>247</v>
      </c>
      <c r="AA12" s="35" t="s">
        <v>328</v>
      </c>
      <c r="AB12" s="4" t="s">
        <v>329</v>
      </c>
      <c r="AC12" s="18"/>
      <c r="AD12" s="4"/>
      <c r="AE12" s="19"/>
      <c r="AF12" s="19"/>
      <c r="AG12" s="20">
        <v>0.19305555555555554</v>
      </c>
    </row>
    <row r="13" spans="1:36">
      <c r="A13" s="4" t="s">
        <v>249</v>
      </c>
      <c r="B13" s="35" t="s">
        <v>47</v>
      </c>
      <c r="C13" s="4" t="s">
        <v>48</v>
      </c>
      <c r="D13" s="18"/>
      <c r="E13" s="4"/>
      <c r="F13" s="19"/>
      <c r="G13" s="20"/>
      <c r="H13" s="20">
        <v>0.20625000000000002</v>
      </c>
      <c r="I13" s="54"/>
      <c r="J13" s="54"/>
      <c r="N13" s="4" t="s">
        <v>249</v>
      </c>
      <c r="O13" s="35" t="s">
        <v>197</v>
      </c>
      <c r="P13" s="4" t="s">
        <v>198</v>
      </c>
      <c r="Q13" s="18"/>
      <c r="R13" s="4"/>
      <c r="S13" s="19"/>
      <c r="T13" s="20"/>
      <c r="U13" s="20">
        <v>0.1875</v>
      </c>
      <c r="V13" s="54"/>
      <c r="W13" s="54"/>
      <c r="Z13" s="4" t="s">
        <v>249</v>
      </c>
      <c r="AA13" s="35" t="s">
        <v>197</v>
      </c>
      <c r="AB13" s="4" t="s">
        <v>198</v>
      </c>
      <c r="AC13" s="18"/>
      <c r="AD13" s="4"/>
      <c r="AE13" s="19"/>
      <c r="AF13" s="19"/>
      <c r="AG13" s="20">
        <v>0.18819444444444444</v>
      </c>
    </row>
    <row r="14" spans="1:36">
      <c r="A14" s="4" t="s">
        <v>247</v>
      </c>
      <c r="B14" s="35" t="s">
        <v>72</v>
      </c>
      <c r="C14" s="4" t="s">
        <v>73</v>
      </c>
      <c r="D14" s="18"/>
      <c r="E14" s="4"/>
      <c r="F14" s="20"/>
      <c r="G14" s="20"/>
      <c r="H14" s="20"/>
      <c r="I14" s="20">
        <v>0.17361111111111113</v>
      </c>
      <c r="J14" s="54"/>
      <c r="N14" s="4" t="s">
        <v>247</v>
      </c>
      <c r="O14" s="83" t="s">
        <v>160</v>
      </c>
      <c r="P14" s="4" t="s">
        <v>161</v>
      </c>
      <c r="Q14" s="18"/>
      <c r="R14" s="4"/>
      <c r="S14" s="20"/>
      <c r="T14" s="20"/>
      <c r="U14" s="20"/>
      <c r="V14" s="20">
        <v>0.1986111111111111</v>
      </c>
      <c r="W14" s="54"/>
      <c r="Z14" s="4" t="s">
        <v>247</v>
      </c>
      <c r="AA14" s="83" t="s">
        <v>327</v>
      </c>
      <c r="AB14" s="4" t="s">
        <v>323</v>
      </c>
      <c r="AC14" s="18"/>
      <c r="AD14" s="4"/>
      <c r="AE14" s="20"/>
      <c r="AF14" s="89"/>
      <c r="AG14" s="4"/>
      <c r="AH14" s="20">
        <v>0.1763888888888889</v>
      </c>
    </row>
    <row r="15" spans="1:36">
      <c r="A15" s="10" t="s">
        <v>249</v>
      </c>
      <c r="B15" s="35" t="s">
        <v>84</v>
      </c>
      <c r="C15" s="4" t="s">
        <v>85</v>
      </c>
      <c r="D15" s="41"/>
      <c r="E15" s="10"/>
      <c r="F15" s="42"/>
      <c r="G15" s="42"/>
      <c r="H15" s="42"/>
      <c r="I15" s="42">
        <v>0.2298611111111111</v>
      </c>
      <c r="J15" s="54"/>
      <c r="N15" s="10" t="s">
        <v>249</v>
      </c>
      <c r="O15" s="35" t="s">
        <v>197</v>
      </c>
      <c r="P15" s="4" t="s">
        <v>198</v>
      </c>
      <c r="Q15" s="41"/>
      <c r="R15" s="10"/>
      <c r="S15" s="42"/>
      <c r="T15" s="42"/>
      <c r="U15" s="42"/>
      <c r="V15" s="42">
        <v>0.19166666666666665</v>
      </c>
      <c r="W15" s="54"/>
      <c r="Z15" s="10" t="s">
        <v>249</v>
      </c>
      <c r="AA15" s="90" t="s">
        <v>197</v>
      </c>
      <c r="AB15" s="10" t="s">
        <v>198</v>
      </c>
      <c r="AC15" s="41"/>
      <c r="AD15" s="10"/>
      <c r="AE15" s="42"/>
      <c r="AF15" s="91"/>
      <c r="AG15" s="10"/>
      <c r="AH15" s="42">
        <v>0.18541666666666667</v>
      </c>
    </row>
    <row r="16" spans="1:36">
      <c r="A16" s="4" t="s">
        <v>247</v>
      </c>
      <c r="B16" s="4" t="s">
        <v>40</v>
      </c>
      <c r="C16" s="4" t="s">
        <v>41</v>
      </c>
      <c r="D16" s="18"/>
      <c r="E16" s="4"/>
      <c r="F16" s="4"/>
      <c r="G16" s="55"/>
      <c r="H16" s="55"/>
      <c r="I16" s="55"/>
      <c r="J16" s="20">
        <v>0.20833333333333334</v>
      </c>
      <c r="N16" s="4" t="s">
        <v>247</v>
      </c>
      <c r="O16" s="4" t="s">
        <v>40</v>
      </c>
      <c r="P16" s="4" t="s">
        <v>41</v>
      </c>
      <c r="Q16" s="18"/>
      <c r="R16" s="4"/>
      <c r="S16" s="4"/>
      <c r="T16" s="55"/>
      <c r="U16" s="55"/>
      <c r="V16" s="55"/>
      <c r="W16" s="20">
        <v>0.22013888888888888</v>
      </c>
      <c r="Z16" s="4" t="s">
        <v>247</v>
      </c>
      <c r="AA16" s="4"/>
      <c r="AB16" s="4"/>
      <c r="AC16" s="18"/>
      <c r="AD16" s="4"/>
      <c r="AE16" s="4"/>
      <c r="AF16" s="4"/>
      <c r="AG16" s="4"/>
      <c r="AH16" s="4"/>
      <c r="AI16" s="4"/>
    </row>
    <row r="17" spans="1:36">
      <c r="A17" s="10" t="s">
        <v>249</v>
      </c>
      <c r="B17" s="4" t="s">
        <v>47</v>
      </c>
      <c r="C17" s="4" t="s">
        <v>48</v>
      </c>
      <c r="D17" s="41"/>
      <c r="E17" s="10"/>
      <c r="F17" s="43"/>
      <c r="G17" s="43"/>
      <c r="H17" s="43"/>
      <c r="I17" s="43"/>
      <c r="J17" s="42">
        <v>0.22222222222222221</v>
      </c>
      <c r="N17" s="10" t="s">
        <v>249</v>
      </c>
      <c r="O17" s="4" t="s">
        <v>47</v>
      </c>
      <c r="P17" s="4" t="s">
        <v>48</v>
      </c>
      <c r="Q17" s="41"/>
      <c r="R17" s="10"/>
      <c r="S17" s="43"/>
      <c r="T17" s="43"/>
      <c r="U17" s="43"/>
      <c r="V17" s="43"/>
      <c r="W17" s="42">
        <v>0.20902777777777778</v>
      </c>
      <c r="Z17" s="10" t="s">
        <v>249</v>
      </c>
      <c r="AA17" s="90" t="s">
        <v>325</v>
      </c>
      <c r="AB17" s="10" t="s">
        <v>326</v>
      </c>
      <c r="AC17" s="41"/>
      <c r="AD17" s="10"/>
      <c r="AE17" s="43"/>
      <c r="AF17" s="43"/>
      <c r="AG17" s="10"/>
      <c r="AH17" s="43"/>
      <c r="AI17" s="42">
        <v>0.21527777777777779</v>
      </c>
    </row>
    <row r="18" spans="1:36">
      <c r="A18" s="4" t="s">
        <v>247</v>
      </c>
      <c r="B18" s="4" t="s">
        <v>40</v>
      </c>
      <c r="C18" s="4" t="s">
        <v>41</v>
      </c>
      <c r="D18" s="18"/>
      <c r="E18" s="4"/>
      <c r="F18" s="4"/>
      <c r="G18" s="4"/>
      <c r="H18" s="4"/>
      <c r="I18" s="4"/>
      <c r="J18" s="4"/>
      <c r="K18" s="20">
        <v>0.21041666666666667</v>
      </c>
      <c r="N18" s="4" t="s">
        <v>247</v>
      </c>
      <c r="O18" s="4" t="s">
        <v>40</v>
      </c>
      <c r="P18" s="4" t="s">
        <v>41</v>
      </c>
      <c r="Q18" s="18"/>
      <c r="R18" s="4"/>
      <c r="S18" s="4"/>
      <c r="T18" s="4"/>
      <c r="U18" s="4"/>
      <c r="V18" s="4"/>
      <c r="W18" s="4"/>
      <c r="X18" s="20">
        <v>0.21111111111111111</v>
      </c>
      <c r="Z18" s="4" t="s">
        <v>247</v>
      </c>
      <c r="AA18" s="4" t="s">
        <v>328</v>
      </c>
      <c r="AB18" s="4" t="s">
        <v>329</v>
      </c>
      <c r="AC18" s="18"/>
      <c r="AD18" s="4"/>
      <c r="AE18" s="4"/>
      <c r="AF18" s="4"/>
      <c r="AG18" s="4"/>
      <c r="AH18" s="4"/>
      <c r="AI18" s="4"/>
      <c r="AJ18" s="20">
        <v>0.22361111111111109</v>
      </c>
    </row>
    <row r="19" spans="1:36">
      <c r="A19" s="4" t="s">
        <v>249</v>
      </c>
      <c r="B19" s="35" t="s">
        <v>49</v>
      </c>
      <c r="C19" s="4" t="s">
        <v>50</v>
      </c>
      <c r="D19" s="18"/>
      <c r="E19" s="4"/>
      <c r="F19" s="4"/>
      <c r="G19" s="4"/>
      <c r="H19" s="19"/>
      <c r="I19" s="19"/>
      <c r="J19" s="4"/>
      <c r="K19" s="20">
        <v>0.22152777777777777</v>
      </c>
      <c r="N19" s="4" t="s">
        <v>249</v>
      </c>
      <c r="O19" s="35" t="s">
        <v>197</v>
      </c>
      <c r="P19" s="4" t="s">
        <v>198</v>
      </c>
      <c r="Q19" s="18"/>
      <c r="R19" s="4"/>
      <c r="S19" s="4"/>
      <c r="T19" s="4"/>
      <c r="U19" s="19"/>
      <c r="V19" s="19"/>
      <c r="W19" s="4"/>
      <c r="X19" s="20">
        <v>0.19583333333333333</v>
      </c>
      <c r="Z19" s="4" t="s">
        <v>249</v>
      </c>
      <c r="AA19" s="35" t="s">
        <v>197</v>
      </c>
      <c r="AB19" s="4" t="s">
        <v>198</v>
      </c>
      <c r="AC19" s="18"/>
      <c r="AD19" s="4"/>
      <c r="AE19" s="4"/>
      <c r="AF19" s="19"/>
      <c r="AG19" s="4"/>
      <c r="AH19" s="19"/>
      <c r="AI19" s="4"/>
      <c r="AJ19" s="20">
        <v>0.19513888888888889</v>
      </c>
    </row>
    <row r="22" spans="1:36">
      <c r="B22" s="14" t="s">
        <v>317</v>
      </c>
      <c r="N22" s="14" t="s">
        <v>251</v>
      </c>
      <c r="P22" s="16"/>
    </row>
    <row r="23" spans="1:36">
      <c r="B23" s="60" t="s">
        <v>237</v>
      </c>
      <c r="C23" s="60" t="s">
        <v>238</v>
      </c>
      <c r="D23" s="61" t="s">
        <v>239</v>
      </c>
      <c r="E23" s="59" t="s">
        <v>240</v>
      </c>
      <c r="F23" s="59" t="s">
        <v>241</v>
      </c>
      <c r="G23" s="59" t="s">
        <v>242</v>
      </c>
      <c r="H23" s="59" t="s">
        <v>243</v>
      </c>
      <c r="I23" s="59" t="s">
        <v>244</v>
      </c>
      <c r="J23" s="59" t="s">
        <v>245</v>
      </c>
      <c r="K23" s="59" t="s">
        <v>246</v>
      </c>
      <c r="L23" s="59" t="s">
        <v>252</v>
      </c>
      <c r="N23" s="60" t="s">
        <v>237</v>
      </c>
      <c r="O23" s="60" t="s">
        <v>238</v>
      </c>
      <c r="P23" s="61" t="s">
        <v>239</v>
      </c>
      <c r="Q23" s="59" t="s">
        <v>240</v>
      </c>
      <c r="R23" s="59" t="s">
        <v>241</v>
      </c>
      <c r="S23" s="59" t="s">
        <v>242</v>
      </c>
      <c r="T23" s="59" t="s">
        <v>243</v>
      </c>
      <c r="U23" s="59" t="s">
        <v>244</v>
      </c>
      <c r="V23" s="59" t="s">
        <v>245</v>
      </c>
      <c r="W23" s="59" t="s">
        <v>246</v>
      </c>
      <c r="X23" s="59" t="s">
        <v>252</v>
      </c>
    </row>
    <row r="24" spans="1:36">
      <c r="B24" s="4" t="s">
        <v>94</v>
      </c>
      <c r="C24" s="4" t="s">
        <v>95</v>
      </c>
      <c r="D24" s="18"/>
      <c r="E24" s="4"/>
      <c r="F24" s="4"/>
      <c r="G24" s="4"/>
      <c r="H24" s="4"/>
      <c r="I24" s="19"/>
      <c r="J24" s="19"/>
      <c r="K24" s="19">
        <v>0.2388888888888889</v>
      </c>
      <c r="L24" s="4"/>
      <c r="N24" s="4" t="s">
        <v>94</v>
      </c>
      <c r="O24" s="4" t="s">
        <v>95</v>
      </c>
      <c r="P24" s="18" t="s">
        <v>253</v>
      </c>
      <c r="Q24" s="4"/>
      <c r="R24" s="4"/>
      <c r="S24" s="4"/>
      <c r="T24" s="4"/>
      <c r="U24" s="19"/>
      <c r="V24" s="19">
        <v>0.23472222222222219</v>
      </c>
      <c r="W24" s="19">
        <v>0.24930555555555556</v>
      </c>
      <c r="X24" s="4"/>
    </row>
    <row r="25" spans="1:36">
      <c r="B25" s="4" t="s">
        <v>84</v>
      </c>
      <c r="C25" s="4" t="s">
        <v>85</v>
      </c>
      <c r="D25" s="18"/>
      <c r="E25" s="4"/>
      <c r="F25" s="19"/>
      <c r="G25" s="19"/>
      <c r="H25" s="19"/>
      <c r="I25" s="19">
        <v>0.2298611111111111</v>
      </c>
      <c r="J25" s="4"/>
      <c r="K25" s="4"/>
      <c r="L25" s="4"/>
      <c r="N25" s="4" t="s">
        <v>84</v>
      </c>
      <c r="O25" s="4" t="s">
        <v>85</v>
      </c>
      <c r="P25" s="18"/>
      <c r="Q25" s="4"/>
      <c r="R25" s="19"/>
      <c r="S25" s="19"/>
      <c r="T25" s="19"/>
      <c r="U25" s="19">
        <v>0.24861111111111112</v>
      </c>
      <c r="V25" s="4"/>
      <c r="W25" s="4"/>
      <c r="X25" s="4"/>
    </row>
    <row r="26" spans="1:36">
      <c r="B26" s="4" t="s">
        <v>97</v>
      </c>
      <c r="C26" s="4" t="s">
        <v>98</v>
      </c>
      <c r="D26" s="18"/>
      <c r="E26" s="4"/>
      <c r="F26" s="4"/>
      <c r="G26" s="4"/>
      <c r="H26" s="19"/>
      <c r="I26" s="19"/>
      <c r="J26" s="4"/>
      <c r="K26" s="19">
        <v>0.24305555555555555</v>
      </c>
      <c r="L26" s="19"/>
      <c r="N26" s="4" t="s">
        <v>97</v>
      </c>
      <c r="O26" s="4" t="s">
        <v>98</v>
      </c>
      <c r="P26" s="18"/>
      <c r="Q26" s="4"/>
      <c r="R26" s="4"/>
      <c r="S26" s="4"/>
      <c r="T26" s="19">
        <v>0.21388888888888891</v>
      </c>
      <c r="U26" s="19">
        <v>0.24861111111111112</v>
      </c>
      <c r="V26" s="4"/>
      <c r="W26" s="19">
        <v>0.25763888888888892</v>
      </c>
      <c r="X26" s="19">
        <v>0.44305555555555554</v>
      </c>
    </row>
    <row r="27" spans="1:36">
      <c r="B27" s="4" t="s">
        <v>87</v>
      </c>
      <c r="C27" s="4" t="s">
        <v>196</v>
      </c>
      <c r="D27" s="18"/>
      <c r="E27" s="4"/>
      <c r="F27" s="19"/>
      <c r="G27" s="19"/>
      <c r="H27" s="4"/>
      <c r="I27" s="19">
        <v>0.24861111111111112</v>
      </c>
      <c r="J27" s="4"/>
      <c r="K27" s="4"/>
      <c r="L27" s="4"/>
      <c r="N27" s="4" t="s">
        <v>87</v>
      </c>
      <c r="O27" s="4" t="s">
        <v>196</v>
      </c>
      <c r="P27" s="18"/>
      <c r="Q27" s="4"/>
      <c r="R27" s="19">
        <v>0.20694444444444446</v>
      </c>
      <c r="S27" s="19"/>
      <c r="T27" s="4"/>
      <c r="U27" s="19">
        <v>0.24722222222222223</v>
      </c>
      <c r="V27" s="4"/>
      <c r="W27" s="4"/>
      <c r="X27" s="4"/>
    </row>
    <row r="28" spans="1:36">
      <c r="B28" s="4" t="s">
        <v>27</v>
      </c>
      <c r="C28" s="4" t="s">
        <v>28</v>
      </c>
      <c r="D28" s="18"/>
      <c r="E28" s="4"/>
      <c r="F28" s="19">
        <v>0.19166666666666665</v>
      </c>
      <c r="G28" s="19"/>
      <c r="H28" s="19">
        <v>0.19999999999999998</v>
      </c>
      <c r="I28" s="19">
        <v>0.20694444444444446</v>
      </c>
      <c r="J28" s="19">
        <v>0.21805555555555556</v>
      </c>
      <c r="K28" s="19">
        <v>0.23333333333333331</v>
      </c>
      <c r="L28" s="4"/>
      <c r="N28" s="4" t="s">
        <v>27</v>
      </c>
      <c r="O28" s="4" t="s">
        <v>28</v>
      </c>
      <c r="P28" s="18"/>
      <c r="Q28" s="4"/>
      <c r="R28" s="19">
        <v>0.18263888888888891</v>
      </c>
      <c r="S28" s="19">
        <v>0.18958333333333333</v>
      </c>
      <c r="T28" s="19">
        <v>0.19513888888888889</v>
      </c>
      <c r="U28" s="19">
        <v>0.20486111111111113</v>
      </c>
      <c r="V28" s="19">
        <v>0.22569444444444445</v>
      </c>
      <c r="W28" s="4"/>
      <c r="X28" s="4"/>
    </row>
    <row r="29" spans="1:36">
      <c r="B29" s="4" t="s">
        <v>193</v>
      </c>
      <c r="C29" s="4" t="s">
        <v>194</v>
      </c>
      <c r="D29" s="18"/>
      <c r="E29" s="19"/>
      <c r="F29" s="4"/>
      <c r="G29" s="4"/>
      <c r="H29" s="4"/>
      <c r="I29" s="19"/>
      <c r="J29" s="4"/>
      <c r="K29" s="4"/>
      <c r="L29" s="4"/>
      <c r="N29" s="4" t="s">
        <v>193</v>
      </c>
      <c r="O29" s="4" t="s">
        <v>194</v>
      </c>
      <c r="P29" s="18" t="s">
        <v>254</v>
      </c>
      <c r="Q29" s="19"/>
      <c r="R29" s="4"/>
      <c r="S29" s="4"/>
      <c r="T29" s="4"/>
      <c r="U29" s="19">
        <v>0.24374999999999999</v>
      </c>
      <c r="V29" s="4"/>
      <c r="W29" s="4"/>
      <c r="X29" s="4"/>
    </row>
    <row r="30" spans="1:36">
      <c r="B30" s="48" t="s">
        <v>187</v>
      </c>
      <c r="C30" s="48" t="s">
        <v>153</v>
      </c>
      <c r="D30" s="18"/>
      <c r="E30" s="4"/>
      <c r="F30" s="19">
        <v>0.28888888888888892</v>
      </c>
      <c r="G30" s="19"/>
      <c r="H30" s="19"/>
      <c r="I30" s="19"/>
      <c r="J30" s="4"/>
      <c r="K30" s="4"/>
      <c r="L30" s="4"/>
      <c r="N30" s="48" t="s">
        <v>187</v>
      </c>
      <c r="O30" s="48" t="s">
        <v>153</v>
      </c>
      <c r="P30" s="18"/>
      <c r="Q30" s="4"/>
      <c r="R30" s="19"/>
      <c r="S30" s="19"/>
      <c r="T30" s="19"/>
      <c r="U30" s="19">
        <v>0.34652777777777777</v>
      </c>
      <c r="V30" s="4"/>
      <c r="W30" s="4"/>
      <c r="X30" s="4"/>
    </row>
    <row r="31" spans="1:36">
      <c r="B31" s="48" t="s">
        <v>130</v>
      </c>
      <c r="C31" s="48" t="s">
        <v>131</v>
      </c>
      <c r="D31" s="18"/>
      <c r="E31" s="4"/>
      <c r="F31" s="19">
        <v>0.19375000000000001</v>
      </c>
      <c r="G31" s="4"/>
      <c r="H31" s="19">
        <v>0.19444444444444445</v>
      </c>
      <c r="I31" s="19"/>
      <c r="J31" s="4"/>
      <c r="K31" s="4"/>
      <c r="L31" s="4"/>
      <c r="N31" s="48" t="s">
        <v>219</v>
      </c>
      <c r="O31" s="48" t="s">
        <v>153</v>
      </c>
      <c r="P31" s="18"/>
      <c r="Q31" s="4"/>
      <c r="R31" s="4"/>
      <c r="S31" s="4"/>
      <c r="T31" s="4"/>
      <c r="U31" s="19">
        <v>0.38541666666666669</v>
      </c>
      <c r="V31" s="4"/>
      <c r="W31" s="4"/>
      <c r="X31" s="4"/>
    </row>
    <row r="32" spans="1:36">
      <c r="B32" s="4" t="s">
        <v>102</v>
      </c>
      <c r="C32" s="4" t="s">
        <v>103</v>
      </c>
      <c r="D32" s="18"/>
      <c r="E32" s="4"/>
      <c r="F32" s="19"/>
      <c r="G32" s="19"/>
      <c r="H32" s="19"/>
      <c r="I32" s="19"/>
      <c r="J32" s="19"/>
      <c r="K32" s="19">
        <v>0.2673611111111111</v>
      </c>
      <c r="L32" s="4"/>
      <c r="N32" s="4" t="s">
        <v>102</v>
      </c>
      <c r="O32" s="4" t="s">
        <v>103</v>
      </c>
      <c r="P32" s="18" t="s">
        <v>255</v>
      </c>
      <c r="Q32" s="4"/>
      <c r="R32" s="19"/>
      <c r="S32" s="19">
        <v>0.19513888888888889</v>
      </c>
      <c r="T32" s="19"/>
      <c r="U32" s="19"/>
      <c r="V32" s="19">
        <v>0.22500000000000001</v>
      </c>
      <c r="W32" s="19">
        <v>0.23194444444444443</v>
      </c>
      <c r="X32" s="4"/>
    </row>
    <row r="33" spans="2:24">
      <c r="B33" s="4" t="s">
        <v>23</v>
      </c>
      <c r="C33" s="4" t="s">
        <v>82</v>
      </c>
      <c r="D33" s="18"/>
      <c r="E33" s="4"/>
      <c r="F33" s="19">
        <v>0.17152777777777775</v>
      </c>
      <c r="G33" s="19"/>
      <c r="H33" s="19">
        <v>0.18055555555555555</v>
      </c>
      <c r="I33" s="19">
        <v>0.19999999999999998</v>
      </c>
      <c r="J33" s="4"/>
      <c r="K33" s="4"/>
      <c r="L33" s="4"/>
      <c r="N33" s="4" t="s">
        <v>23</v>
      </c>
      <c r="O33" s="4" t="s">
        <v>82</v>
      </c>
      <c r="P33" s="18" t="s">
        <v>248</v>
      </c>
      <c r="Q33" s="4"/>
      <c r="R33" s="19">
        <v>0.16319444444444445</v>
      </c>
      <c r="S33" s="19"/>
      <c r="T33" s="19">
        <v>0.17152777777777775</v>
      </c>
      <c r="U33" s="19">
        <v>0.20486111111111113</v>
      </c>
      <c r="V33" s="4"/>
      <c r="W33" s="4"/>
      <c r="X33" s="4"/>
    </row>
    <row r="34" spans="2:24">
      <c r="B34" s="4" t="s">
        <v>126</v>
      </c>
      <c r="C34" s="4" t="s">
        <v>127</v>
      </c>
      <c r="D34" s="18"/>
      <c r="E34" s="4"/>
      <c r="F34" s="19"/>
      <c r="G34" s="19"/>
      <c r="H34" s="19">
        <v>0.23402777777777781</v>
      </c>
      <c r="I34" s="19">
        <v>0.21249999999999999</v>
      </c>
      <c r="J34" s="4"/>
      <c r="K34" s="4"/>
      <c r="L34" s="4"/>
      <c r="N34" s="4" t="s">
        <v>126</v>
      </c>
      <c r="O34" s="4" t="s">
        <v>127</v>
      </c>
      <c r="P34" s="18" t="s">
        <v>256</v>
      </c>
      <c r="Q34" s="4"/>
      <c r="R34" s="19"/>
      <c r="S34" s="19">
        <v>0.18819444444444444</v>
      </c>
      <c r="T34" s="19"/>
      <c r="U34" s="19"/>
      <c r="V34" s="4"/>
      <c r="W34" s="4"/>
      <c r="X34" s="4"/>
    </row>
    <row r="35" spans="2:24">
      <c r="B35" s="4" t="s">
        <v>311</v>
      </c>
      <c r="C35" s="4" t="s">
        <v>312</v>
      </c>
      <c r="D35" s="18"/>
      <c r="E35" s="4"/>
      <c r="F35" s="19"/>
      <c r="G35" s="19"/>
      <c r="H35" s="19"/>
      <c r="I35" s="19">
        <v>0.24652777777777779</v>
      </c>
      <c r="J35" s="4"/>
      <c r="K35" s="4"/>
      <c r="L35" s="4"/>
      <c r="N35" s="4"/>
      <c r="O35" s="4"/>
      <c r="P35" s="18"/>
      <c r="Q35" s="4"/>
      <c r="R35" s="19"/>
      <c r="S35" s="19"/>
      <c r="T35" s="19"/>
      <c r="U35" s="19"/>
      <c r="V35" s="4"/>
      <c r="W35" s="4"/>
      <c r="X35" s="4"/>
    </row>
    <row r="36" spans="2:24">
      <c r="B36" s="4" t="s">
        <v>192</v>
      </c>
      <c r="C36" s="4" t="s">
        <v>190</v>
      </c>
      <c r="D36" s="18"/>
      <c r="E36" s="4"/>
      <c r="F36" s="19"/>
      <c r="G36" s="4"/>
      <c r="H36" s="4"/>
      <c r="I36" s="19"/>
      <c r="J36" s="4"/>
      <c r="K36" s="4"/>
      <c r="L36" s="4"/>
      <c r="N36" s="4" t="s">
        <v>192</v>
      </c>
      <c r="O36" s="4" t="s">
        <v>190</v>
      </c>
      <c r="P36" s="18"/>
      <c r="Q36" s="4"/>
      <c r="R36" s="19">
        <v>0.2673611111111111</v>
      </c>
      <c r="S36" s="4"/>
      <c r="T36" s="4"/>
      <c r="U36" s="19"/>
      <c r="V36" s="4"/>
      <c r="W36" s="4"/>
      <c r="X36" s="4"/>
    </row>
    <row r="37" spans="2:24">
      <c r="B37" s="4" t="s">
        <v>19</v>
      </c>
      <c r="C37" s="4" t="s">
        <v>20</v>
      </c>
      <c r="D37" s="18"/>
      <c r="E37" s="4"/>
      <c r="F37" s="19"/>
      <c r="G37" s="19"/>
      <c r="H37" s="19">
        <v>0.2298611111111111</v>
      </c>
      <c r="I37" s="19"/>
      <c r="J37" s="19">
        <v>0.22916666666666666</v>
      </c>
      <c r="K37" s="19">
        <v>0.24097222222222223</v>
      </c>
      <c r="L37" s="19"/>
      <c r="N37" s="4" t="s">
        <v>19</v>
      </c>
      <c r="O37" s="4" t="s">
        <v>20</v>
      </c>
      <c r="P37" s="18"/>
      <c r="Q37" s="4"/>
      <c r="R37" s="19">
        <v>0.20138888888888887</v>
      </c>
      <c r="S37" s="19">
        <v>0.21111111111111111</v>
      </c>
      <c r="T37" s="19"/>
      <c r="U37" s="19">
        <v>0.22430555555555556</v>
      </c>
      <c r="V37" s="4"/>
      <c r="W37" s="19">
        <v>0.24652777777777779</v>
      </c>
      <c r="X37" s="19">
        <v>0.41597222222222219</v>
      </c>
    </row>
    <row r="38" spans="2:24">
      <c r="B38" s="4" t="s">
        <v>122</v>
      </c>
      <c r="C38" s="4" t="s">
        <v>123</v>
      </c>
      <c r="D38" s="18"/>
      <c r="E38" s="19"/>
      <c r="F38" s="19"/>
      <c r="G38" s="19"/>
      <c r="H38" s="19"/>
      <c r="I38" s="19"/>
      <c r="J38" s="4"/>
      <c r="K38" s="19"/>
      <c r="L38" s="4"/>
      <c r="N38" s="4" t="s">
        <v>122</v>
      </c>
      <c r="O38" s="4" t="s">
        <v>123</v>
      </c>
      <c r="P38" s="18" t="s">
        <v>257</v>
      </c>
      <c r="Q38" s="19">
        <v>0.17013888888888887</v>
      </c>
      <c r="R38" s="19">
        <v>0.19583333333333333</v>
      </c>
      <c r="S38" s="19">
        <v>0.19236111111111112</v>
      </c>
      <c r="T38" s="19">
        <v>0.22430555555555556</v>
      </c>
      <c r="U38" s="19">
        <v>0.21180555555555555</v>
      </c>
      <c r="V38" s="4"/>
      <c r="W38" s="19">
        <v>0.25416666666666665</v>
      </c>
      <c r="X38" s="4"/>
    </row>
    <row r="39" spans="2:24">
      <c r="B39" s="4" t="s">
        <v>49</v>
      </c>
      <c r="C39" s="4" t="s">
        <v>50</v>
      </c>
      <c r="D39" s="18"/>
      <c r="E39" s="4"/>
      <c r="F39" s="19"/>
      <c r="G39" s="19"/>
      <c r="H39" s="19"/>
      <c r="I39" s="19"/>
      <c r="J39" s="19">
        <v>0.23055555555555554</v>
      </c>
      <c r="K39" s="19">
        <v>0.22152777777777777</v>
      </c>
      <c r="L39" s="4"/>
      <c r="N39" s="4" t="s">
        <v>49</v>
      </c>
      <c r="O39" s="4" t="s">
        <v>50</v>
      </c>
      <c r="P39" s="18" t="s">
        <v>258</v>
      </c>
      <c r="Q39" s="4"/>
      <c r="R39" s="19"/>
      <c r="S39" s="19"/>
      <c r="T39" s="19"/>
      <c r="U39" s="19">
        <v>0.22500000000000001</v>
      </c>
      <c r="V39" s="4"/>
      <c r="W39" s="19">
        <v>0.23333333333333331</v>
      </c>
      <c r="X39" s="4"/>
    </row>
    <row r="40" spans="2:24">
      <c r="B40" s="4" t="s">
        <v>33</v>
      </c>
      <c r="C40" s="4" t="s">
        <v>34</v>
      </c>
      <c r="D40" s="18"/>
      <c r="E40" s="4"/>
      <c r="F40" s="19">
        <v>0.34097222222222223</v>
      </c>
      <c r="G40" s="19"/>
      <c r="H40" s="4"/>
      <c r="I40" s="19"/>
      <c r="J40" s="4"/>
      <c r="K40" s="4"/>
      <c r="L40" s="4"/>
      <c r="N40" s="4" t="s">
        <v>33</v>
      </c>
      <c r="O40" s="4" t="s">
        <v>34</v>
      </c>
      <c r="P40" s="18" t="s">
        <v>259</v>
      </c>
      <c r="Q40" s="4"/>
      <c r="R40" s="19">
        <v>0.31527777777777777</v>
      </c>
      <c r="S40" s="19"/>
      <c r="T40" s="4"/>
      <c r="U40" s="19"/>
      <c r="V40" s="4"/>
      <c r="W40" s="4"/>
      <c r="X40" s="4"/>
    </row>
    <row r="41" spans="2:24">
      <c r="B41" s="4" t="s">
        <v>165</v>
      </c>
      <c r="C41" s="4" t="s">
        <v>166</v>
      </c>
      <c r="D41" s="18"/>
      <c r="E41" s="4"/>
      <c r="F41" s="19"/>
      <c r="G41" s="19"/>
      <c r="H41" s="19"/>
      <c r="I41" s="19"/>
      <c r="J41" s="4"/>
      <c r="K41" s="4"/>
      <c r="L41" s="4"/>
      <c r="N41" s="4" t="s">
        <v>165</v>
      </c>
      <c r="O41" s="4" t="s">
        <v>166</v>
      </c>
      <c r="P41" s="18" t="s">
        <v>260</v>
      </c>
      <c r="Q41" s="4"/>
      <c r="R41" s="19">
        <v>0.17847222222222223</v>
      </c>
      <c r="S41" s="19"/>
      <c r="T41" s="19">
        <v>0.19166666666666665</v>
      </c>
      <c r="U41" s="19">
        <v>0.20694444444444446</v>
      </c>
      <c r="V41" s="4"/>
      <c r="W41" s="4"/>
      <c r="X41" s="4"/>
    </row>
    <row r="42" spans="2:24">
      <c r="B42" s="4" t="s">
        <v>35</v>
      </c>
      <c r="C42" s="4" t="s">
        <v>36</v>
      </c>
      <c r="D42" s="18"/>
      <c r="E42" s="19">
        <v>0.21875</v>
      </c>
      <c r="F42" s="19">
        <v>0.25069444444444444</v>
      </c>
      <c r="G42" s="19"/>
      <c r="H42" s="19"/>
      <c r="I42" s="19"/>
      <c r="J42" s="4"/>
      <c r="K42" s="4"/>
      <c r="L42" s="4"/>
      <c r="N42" s="4" t="s">
        <v>35</v>
      </c>
      <c r="O42" s="4" t="s">
        <v>36</v>
      </c>
      <c r="P42" s="18" t="s">
        <v>261</v>
      </c>
      <c r="Q42" s="19">
        <v>0.21111111111111111</v>
      </c>
      <c r="R42" s="19">
        <v>0.22083333333333333</v>
      </c>
      <c r="S42" s="19">
        <v>0.24791666666666667</v>
      </c>
      <c r="T42" s="19">
        <v>0.24305555555555555</v>
      </c>
      <c r="U42" s="19"/>
      <c r="V42" s="4"/>
      <c r="W42" s="4"/>
      <c r="X42" s="4"/>
    </row>
    <row r="43" spans="2:24">
      <c r="B43" s="4"/>
      <c r="C43" s="4"/>
      <c r="D43" s="18"/>
      <c r="E43" s="4"/>
      <c r="F43" s="19"/>
      <c r="G43" s="19"/>
      <c r="H43" s="4"/>
      <c r="I43" s="4"/>
      <c r="J43" s="4"/>
      <c r="K43" s="4"/>
      <c r="L43" s="4"/>
      <c r="N43" s="4" t="s">
        <v>178</v>
      </c>
      <c r="O43" s="4" t="s">
        <v>179</v>
      </c>
      <c r="P43" s="18"/>
      <c r="Q43" s="4"/>
      <c r="R43" s="19">
        <v>0.18958333333333333</v>
      </c>
      <c r="S43" s="19">
        <v>0.21041666666666667</v>
      </c>
      <c r="T43" s="4"/>
      <c r="U43" s="4"/>
      <c r="V43" s="4"/>
      <c r="W43" s="4"/>
      <c r="X43" s="4"/>
    </row>
    <row r="44" spans="2:24">
      <c r="B44" s="4"/>
      <c r="C44" s="4"/>
      <c r="D44" s="18"/>
      <c r="E44" s="4"/>
      <c r="F44" s="19"/>
      <c r="G44" s="4"/>
      <c r="H44" s="4"/>
      <c r="I44" s="19"/>
      <c r="J44" s="4"/>
      <c r="K44" s="4"/>
      <c r="L44" s="4"/>
      <c r="N44" s="4" t="s">
        <v>188</v>
      </c>
      <c r="O44" s="4" t="s">
        <v>189</v>
      </c>
      <c r="P44" s="18" t="s">
        <v>262</v>
      </c>
      <c r="Q44" s="4"/>
      <c r="R44" s="19">
        <v>0.22361111111111109</v>
      </c>
      <c r="S44" s="4"/>
      <c r="T44" s="4"/>
      <c r="U44" s="19">
        <v>0.24166666666666667</v>
      </c>
      <c r="V44" s="4"/>
      <c r="W44" s="4"/>
      <c r="X44" s="4"/>
    </row>
    <row r="45" spans="2:24">
      <c r="B45" s="4" t="s">
        <v>56</v>
      </c>
      <c r="C45" s="4" t="s">
        <v>57</v>
      </c>
      <c r="D45" s="18"/>
      <c r="E45" s="4"/>
      <c r="F45" s="19">
        <v>0.21180555555555555</v>
      </c>
      <c r="G45" s="4"/>
      <c r="H45" s="19"/>
      <c r="I45" s="4"/>
      <c r="J45" s="4"/>
      <c r="K45" s="4"/>
      <c r="L45" s="4"/>
      <c r="N45" s="4" t="s">
        <v>56</v>
      </c>
      <c r="O45" s="4" t="s">
        <v>57</v>
      </c>
      <c r="P45" s="18" t="s">
        <v>263</v>
      </c>
      <c r="Q45" s="4"/>
      <c r="R45" s="19">
        <v>0.20138888888888887</v>
      </c>
      <c r="S45" s="4"/>
      <c r="T45" s="19">
        <v>0.23402777777777781</v>
      </c>
      <c r="U45" s="4"/>
      <c r="V45" s="4"/>
      <c r="W45" s="4"/>
      <c r="X45" s="4"/>
    </row>
    <row r="46" spans="2:24">
      <c r="B46" s="4"/>
      <c r="C46" s="4"/>
      <c r="D46" s="18"/>
      <c r="E46" s="4"/>
      <c r="F46" s="19"/>
      <c r="G46" s="4"/>
      <c r="H46" s="4"/>
      <c r="I46" s="4"/>
      <c r="J46" s="4"/>
      <c r="K46" s="19"/>
      <c r="L46" s="4"/>
      <c r="N46" s="4" t="s">
        <v>216</v>
      </c>
      <c r="O46" s="4" t="s">
        <v>217</v>
      </c>
      <c r="P46" s="18"/>
      <c r="Q46" s="4"/>
      <c r="R46" s="19">
        <v>0.22638888888888889</v>
      </c>
      <c r="S46" s="4"/>
      <c r="T46" s="4"/>
      <c r="U46" s="4"/>
      <c r="V46" s="4"/>
      <c r="W46" s="19">
        <v>0.25416666666666665</v>
      </c>
      <c r="X46" s="4"/>
    </row>
    <row r="47" spans="2:24">
      <c r="B47" s="4" t="s">
        <v>92</v>
      </c>
      <c r="C47" s="4" t="s">
        <v>93</v>
      </c>
      <c r="D47" s="18"/>
      <c r="E47" s="4"/>
      <c r="F47" s="4"/>
      <c r="G47" s="4"/>
      <c r="H47" s="4"/>
      <c r="I47" s="4"/>
      <c r="J47" s="4"/>
      <c r="K47" s="19">
        <v>0.2298611111111111</v>
      </c>
      <c r="L47" s="4"/>
      <c r="N47" s="4" t="s">
        <v>92</v>
      </c>
      <c r="O47" s="4" t="s">
        <v>93</v>
      </c>
      <c r="P47" s="18"/>
      <c r="Q47" s="4"/>
      <c r="R47" s="4"/>
      <c r="S47" s="4"/>
      <c r="T47" s="4"/>
      <c r="U47" s="4"/>
      <c r="V47" s="4"/>
      <c r="W47" s="4"/>
      <c r="X47" s="4"/>
    </row>
    <row r="48" spans="2:24">
      <c r="B48" s="4" t="s">
        <v>309</v>
      </c>
      <c r="C48" s="4" t="s">
        <v>310</v>
      </c>
      <c r="D48" s="18"/>
      <c r="E48" s="4"/>
      <c r="F48" s="19">
        <v>0.3520833333333333</v>
      </c>
      <c r="G48" s="4"/>
      <c r="H48" s="4"/>
      <c r="I48" s="4"/>
      <c r="J48" s="4"/>
      <c r="K48" s="4"/>
      <c r="L48" s="4"/>
      <c r="N48" s="4" t="s">
        <v>264</v>
      </c>
      <c r="O48" s="4" t="s">
        <v>265</v>
      </c>
      <c r="P48" s="18" t="s">
        <v>266</v>
      </c>
      <c r="Q48" s="4"/>
      <c r="R48" s="4"/>
      <c r="S48" s="4"/>
      <c r="T48" s="4"/>
      <c r="U48" s="4"/>
      <c r="V48" s="4"/>
      <c r="W48" s="4"/>
      <c r="X48" s="4"/>
    </row>
    <row r="49" spans="2:24">
      <c r="B49" s="4" t="s">
        <v>76</v>
      </c>
      <c r="C49" s="4" t="s">
        <v>77</v>
      </c>
      <c r="D49" s="18"/>
      <c r="E49" s="4"/>
      <c r="F49" s="4"/>
      <c r="G49" s="4"/>
      <c r="H49" s="4"/>
      <c r="I49" s="19">
        <v>0.22083333333333333</v>
      </c>
      <c r="J49" s="4"/>
      <c r="K49" s="4"/>
      <c r="L49" s="4"/>
      <c r="N49" s="4"/>
      <c r="O49" s="4"/>
      <c r="P49" s="18"/>
      <c r="Q49" s="4"/>
      <c r="R49" s="4"/>
      <c r="S49" s="4"/>
      <c r="T49" s="4"/>
      <c r="U49" s="4"/>
      <c r="V49" s="4"/>
      <c r="W49" s="4"/>
      <c r="X49" s="4"/>
    </row>
    <row r="50" spans="2:24">
      <c r="B50" s="31" t="s">
        <v>160</v>
      </c>
      <c r="C50" s="31" t="s">
        <v>203</v>
      </c>
      <c r="D50" s="18"/>
      <c r="E50" s="4"/>
      <c r="F50" s="4"/>
      <c r="G50" s="19"/>
      <c r="H50" s="19"/>
      <c r="I50" s="19">
        <v>0.21666666666666667</v>
      </c>
      <c r="J50" s="4"/>
      <c r="K50" s="4"/>
      <c r="L50" s="4"/>
      <c r="N50" s="31" t="s">
        <v>160</v>
      </c>
      <c r="O50" s="31" t="s">
        <v>203</v>
      </c>
      <c r="P50" s="18" t="s">
        <v>267</v>
      </c>
      <c r="Q50" s="4"/>
      <c r="R50" s="4"/>
      <c r="S50" s="19">
        <v>0.18888888888888888</v>
      </c>
      <c r="T50" s="19">
        <v>0.18958333333333333</v>
      </c>
      <c r="U50" s="19">
        <v>0.21041666666666667</v>
      </c>
      <c r="V50" s="4"/>
      <c r="W50" s="4"/>
      <c r="X50" s="4"/>
    </row>
    <row r="51" spans="2:24">
      <c r="B51" s="4" t="s">
        <v>40</v>
      </c>
      <c r="C51" s="4" t="s">
        <v>41</v>
      </c>
      <c r="D51" s="18"/>
      <c r="E51" s="4"/>
      <c r="F51" s="4"/>
      <c r="G51" s="19"/>
      <c r="H51" s="19"/>
      <c r="I51" s="19">
        <v>0.20972222222222223</v>
      </c>
      <c r="J51" s="19">
        <v>0.20833333333333334</v>
      </c>
      <c r="K51" s="19">
        <v>0.21041666666666667</v>
      </c>
      <c r="L51" s="4"/>
      <c r="N51" s="4" t="s">
        <v>40</v>
      </c>
      <c r="O51" s="4" t="s">
        <v>41</v>
      </c>
      <c r="P51" s="18" t="s">
        <v>268</v>
      </c>
      <c r="Q51" s="4"/>
      <c r="R51" s="4"/>
      <c r="S51" s="19">
        <v>0.19375000000000001</v>
      </c>
      <c r="T51" s="19">
        <v>0.20347222222222219</v>
      </c>
      <c r="U51" s="19">
        <v>0.19999999999999998</v>
      </c>
      <c r="V51" s="19">
        <v>0.22013888888888888</v>
      </c>
      <c r="W51" s="19">
        <v>0.21111111111111111</v>
      </c>
      <c r="X51" s="4"/>
    </row>
    <row r="52" spans="2:24">
      <c r="B52" s="31"/>
      <c r="C52" s="31"/>
      <c r="D52" s="18"/>
      <c r="E52" s="4"/>
      <c r="F52" s="4"/>
      <c r="G52" s="4"/>
      <c r="H52" s="4"/>
      <c r="I52" s="19"/>
      <c r="J52" s="4"/>
      <c r="K52" s="4"/>
      <c r="L52" s="4"/>
      <c r="N52" s="31" t="s">
        <v>181</v>
      </c>
      <c r="O52" s="31" t="s">
        <v>182</v>
      </c>
      <c r="P52" s="18"/>
      <c r="Q52" s="4"/>
      <c r="R52" s="4"/>
      <c r="S52" s="4"/>
      <c r="T52" s="4"/>
      <c r="U52" s="19">
        <v>0.24722222222222223</v>
      </c>
      <c r="V52" s="4"/>
      <c r="W52" s="4"/>
      <c r="X52" s="4"/>
    </row>
    <row r="53" spans="2:24">
      <c r="B53" s="4"/>
      <c r="C53" s="4"/>
      <c r="D53" s="18"/>
      <c r="E53" s="4"/>
      <c r="F53" s="4"/>
      <c r="G53" s="4"/>
      <c r="H53" s="19"/>
      <c r="I53" s="19"/>
      <c r="J53" s="4"/>
      <c r="K53" s="4"/>
      <c r="L53" s="4"/>
      <c r="N53" s="4" t="s">
        <v>197</v>
      </c>
      <c r="O53" s="4" t="s">
        <v>269</v>
      </c>
      <c r="P53" s="18" t="s">
        <v>270</v>
      </c>
      <c r="Q53" s="4"/>
      <c r="R53" s="4"/>
      <c r="S53" s="4"/>
      <c r="T53" s="19">
        <v>0.23402777777777781</v>
      </c>
      <c r="U53" s="19">
        <v>0.26111111111111113</v>
      </c>
      <c r="V53" s="4"/>
      <c r="W53" s="4"/>
      <c r="X53" s="4"/>
    </row>
    <row r="54" spans="2:24">
      <c r="B54" s="31" t="s">
        <v>211</v>
      </c>
      <c r="C54" s="31" t="s">
        <v>212</v>
      </c>
      <c r="D54" s="18"/>
      <c r="E54" s="4"/>
      <c r="F54" s="19">
        <v>0.34513888888888888</v>
      </c>
      <c r="G54" s="4"/>
      <c r="H54" s="19">
        <v>0.35902777777777778</v>
      </c>
      <c r="I54" s="4"/>
      <c r="J54" s="4"/>
      <c r="K54" s="4"/>
      <c r="L54" s="4"/>
      <c r="N54" s="31" t="s">
        <v>211</v>
      </c>
      <c r="O54" s="31" t="s">
        <v>212</v>
      </c>
      <c r="P54" s="18"/>
      <c r="Q54" s="4"/>
      <c r="R54" s="19">
        <v>0.37152777777777773</v>
      </c>
      <c r="S54" s="4"/>
      <c r="T54" s="19">
        <v>0.3840277777777778</v>
      </c>
      <c r="U54" s="4"/>
      <c r="V54" s="4"/>
      <c r="W54" s="4"/>
      <c r="X54" s="4"/>
    </row>
    <row r="55" spans="2:24">
      <c r="B55" s="4" t="s">
        <v>122</v>
      </c>
      <c r="C55" s="4" t="s">
        <v>306</v>
      </c>
      <c r="D55" s="18"/>
      <c r="E55" s="4"/>
      <c r="F55" s="4"/>
      <c r="G55" s="4"/>
      <c r="H55" s="19"/>
      <c r="I55" s="19">
        <v>0.22291666666666665</v>
      </c>
      <c r="J55" s="4"/>
      <c r="K55" s="19"/>
      <c r="L55" s="4"/>
      <c r="N55" s="4" t="s">
        <v>214</v>
      </c>
      <c r="O55" s="4" t="s">
        <v>215</v>
      </c>
      <c r="P55" s="18"/>
      <c r="Q55" s="4"/>
      <c r="R55" s="4"/>
      <c r="S55" s="4"/>
      <c r="T55" s="19">
        <v>0.20486111111111113</v>
      </c>
      <c r="U55" s="4"/>
      <c r="V55" s="4"/>
      <c r="W55" s="19">
        <v>0.24791666666666667</v>
      </c>
      <c r="X55" s="4"/>
    </row>
    <row r="56" spans="2:24">
      <c r="B56" s="4" t="s">
        <v>72</v>
      </c>
      <c r="C56" s="4" t="s">
        <v>73</v>
      </c>
      <c r="D56" s="18"/>
      <c r="E56" s="4"/>
      <c r="F56" s="4"/>
      <c r="G56" s="4"/>
      <c r="H56" s="19">
        <v>0.16944444444444443</v>
      </c>
      <c r="I56" s="19">
        <v>0.17361111111111113</v>
      </c>
      <c r="J56" s="4"/>
      <c r="K56" s="4"/>
      <c r="L56" s="4"/>
      <c r="N56" s="4" t="s">
        <v>207</v>
      </c>
      <c r="O56" s="4" t="s">
        <v>208</v>
      </c>
      <c r="P56" s="18" t="s">
        <v>271</v>
      </c>
      <c r="Q56" s="4"/>
      <c r="R56" s="4"/>
      <c r="S56" s="4"/>
      <c r="T56" s="19">
        <v>0.21388888888888891</v>
      </c>
      <c r="U56" s="4"/>
      <c r="V56" s="4"/>
      <c r="W56" s="4"/>
      <c r="X56" s="4"/>
    </row>
    <row r="57" spans="2:24">
      <c r="B57" s="31"/>
      <c r="C57" s="31"/>
      <c r="D57" s="18"/>
      <c r="E57" s="4"/>
      <c r="F57" s="19"/>
      <c r="G57" s="4"/>
      <c r="H57" s="4"/>
      <c r="I57" s="4"/>
      <c r="J57" s="4"/>
      <c r="K57" s="4"/>
      <c r="L57" s="4"/>
      <c r="N57" s="31" t="s">
        <v>97</v>
      </c>
      <c r="O57" s="31" t="s">
        <v>180</v>
      </c>
      <c r="P57" s="18"/>
      <c r="Q57" s="4"/>
      <c r="R57" s="19">
        <v>0.38472222222222219</v>
      </c>
      <c r="S57" s="4"/>
      <c r="T57" s="4"/>
      <c r="U57" s="4"/>
      <c r="V57" s="4"/>
      <c r="W57" s="4"/>
      <c r="X57" s="4"/>
    </row>
    <row r="58" spans="2:24">
      <c r="B58" s="4" t="s">
        <v>160</v>
      </c>
      <c r="C58" s="4" t="s">
        <v>161</v>
      </c>
      <c r="D58" s="18"/>
      <c r="E58" s="4"/>
      <c r="F58" s="19">
        <v>0.17847222222222223</v>
      </c>
      <c r="G58" s="4"/>
      <c r="H58" s="4"/>
      <c r="I58" s="19"/>
      <c r="J58" s="4"/>
      <c r="K58" s="4"/>
      <c r="L58" s="4"/>
      <c r="N58" s="4" t="s">
        <v>160</v>
      </c>
      <c r="O58" s="4" t="s">
        <v>161</v>
      </c>
      <c r="P58" s="18" t="s">
        <v>272</v>
      </c>
      <c r="Q58" s="4"/>
      <c r="R58" s="4"/>
      <c r="S58" s="4"/>
      <c r="T58" s="4"/>
      <c r="U58" s="19">
        <v>0.1986111111111111</v>
      </c>
      <c r="V58" s="4"/>
      <c r="W58" s="4"/>
      <c r="X58" s="4"/>
    </row>
    <row r="59" spans="2:24">
      <c r="B59" s="4" t="s">
        <v>205</v>
      </c>
      <c r="C59" s="4" t="s">
        <v>206</v>
      </c>
      <c r="D59" s="18"/>
      <c r="E59" s="4"/>
      <c r="F59" s="19"/>
      <c r="G59" s="4"/>
      <c r="H59" s="4"/>
      <c r="I59" s="4"/>
      <c r="J59" s="4"/>
      <c r="K59" s="19"/>
      <c r="L59" s="4"/>
      <c r="N59" s="4" t="s">
        <v>205</v>
      </c>
      <c r="O59" s="4" t="s">
        <v>206</v>
      </c>
      <c r="P59" s="18" t="s">
        <v>273</v>
      </c>
      <c r="Q59" s="4"/>
      <c r="R59" s="19">
        <v>0.16597222222222222</v>
      </c>
      <c r="S59" s="4"/>
      <c r="T59" s="4"/>
      <c r="U59" s="4"/>
      <c r="V59" s="4"/>
      <c r="W59" s="19">
        <v>0.22569444444444445</v>
      </c>
      <c r="X59" s="4"/>
    </row>
    <row r="60" spans="2:24">
      <c r="B60" s="4" t="s">
        <v>33</v>
      </c>
      <c r="C60" s="4" t="s">
        <v>45</v>
      </c>
      <c r="D60" s="18"/>
      <c r="E60" s="4"/>
      <c r="F60" s="19">
        <v>0.18680555555555556</v>
      </c>
      <c r="G60" s="4"/>
      <c r="H60" s="19">
        <v>0.20208333333333331</v>
      </c>
      <c r="I60" s="19">
        <v>0.19513888888888889</v>
      </c>
      <c r="J60" s="19">
        <v>0.21805555555555556</v>
      </c>
      <c r="K60" s="19">
        <v>0.22569444444444445</v>
      </c>
      <c r="L60" s="4"/>
      <c r="N60" s="4" t="s">
        <v>33</v>
      </c>
      <c r="O60" s="4" t="s">
        <v>45</v>
      </c>
      <c r="P60" s="18" t="s">
        <v>274</v>
      </c>
      <c r="Q60" s="4"/>
      <c r="R60" s="4"/>
      <c r="S60" s="4"/>
      <c r="T60" s="19">
        <v>0.19444444444444445</v>
      </c>
      <c r="U60" s="19">
        <v>0.22430555555555556</v>
      </c>
      <c r="V60" s="4"/>
      <c r="W60" s="4"/>
      <c r="X60" s="4"/>
    </row>
    <row r="61" spans="2:24">
      <c r="B61" s="4" t="s">
        <v>53</v>
      </c>
      <c r="C61" s="4" t="s">
        <v>45</v>
      </c>
      <c r="D61" s="18"/>
      <c r="E61" s="4"/>
      <c r="F61" s="19">
        <v>0.21527777777777779</v>
      </c>
      <c r="G61" s="4"/>
      <c r="H61" s="19">
        <v>0.23194444444444443</v>
      </c>
      <c r="I61" s="19">
        <v>0.23124999999999998</v>
      </c>
      <c r="J61" s="19">
        <v>0.30416666666666664</v>
      </c>
      <c r="K61" s="19">
        <v>0.2673611111111111</v>
      </c>
      <c r="L61" s="4"/>
      <c r="N61" s="4" t="s">
        <v>53</v>
      </c>
      <c r="O61" s="4" t="s">
        <v>45</v>
      </c>
      <c r="P61" s="18" t="s">
        <v>275</v>
      </c>
      <c r="Q61" s="4"/>
      <c r="R61" s="19">
        <v>0.21458333333333335</v>
      </c>
      <c r="S61" s="4"/>
      <c r="T61" s="19">
        <v>0.23055555555555554</v>
      </c>
      <c r="U61" s="19">
        <v>0.24236111111111111</v>
      </c>
      <c r="V61" s="4"/>
      <c r="W61" s="4"/>
      <c r="X61" s="4"/>
    </row>
    <row r="62" spans="2:24">
      <c r="B62" s="31"/>
      <c r="C62" s="31"/>
      <c r="D62" s="18"/>
      <c r="E62" s="4"/>
      <c r="F62" s="4"/>
      <c r="G62" s="4"/>
      <c r="H62" s="19"/>
      <c r="I62" s="4"/>
      <c r="J62" s="4"/>
      <c r="K62" s="4"/>
      <c r="L62" s="4"/>
      <c r="N62" s="31" t="s">
        <v>183</v>
      </c>
      <c r="O62" s="31" t="s">
        <v>184</v>
      </c>
      <c r="P62" s="18"/>
      <c r="Q62" s="4"/>
      <c r="R62" s="4"/>
      <c r="S62" s="4"/>
      <c r="T62" s="19">
        <v>0.16944444444444443</v>
      </c>
      <c r="U62" s="4"/>
      <c r="V62" s="4"/>
      <c r="W62" s="4"/>
      <c r="X62" s="4"/>
    </row>
    <row r="63" spans="2:24">
      <c r="B63" s="4" t="s">
        <v>99</v>
      </c>
      <c r="C63" s="4" t="s">
        <v>100</v>
      </c>
      <c r="D63" s="18"/>
      <c r="E63" s="4"/>
      <c r="F63" s="4"/>
      <c r="G63" s="4"/>
      <c r="H63" s="4"/>
      <c r="I63" s="19"/>
      <c r="J63" s="4"/>
      <c r="K63" s="19">
        <v>0.22569444444444445</v>
      </c>
      <c r="L63" s="4"/>
      <c r="N63" s="4" t="s">
        <v>99</v>
      </c>
      <c r="O63" s="4" t="s">
        <v>100</v>
      </c>
      <c r="P63" s="18" t="s">
        <v>250</v>
      </c>
      <c r="Q63" s="4"/>
      <c r="R63" s="4"/>
      <c r="S63" s="4"/>
      <c r="T63" s="4"/>
      <c r="U63" s="19">
        <v>0.20486111111111113</v>
      </c>
      <c r="V63" s="4"/>
      <c r="W63" s="19">
        <v>0.23124999999999998</v>
      </c>
      <c r="X63" s="4"/>
    </row>
    <row r="64" spans="2:24">
      <c r="B64" s="4"/>
      <c r="C64" s="4"/>
      <c r="D64" s="18"/>
      <c r="E64" s="4"/>
      <c r="F64" s="4"/>
      <c r="G64" s="4"/>
      <c r="H64" s="4"/>
      <c r="I64" s="19"/>
      <c r="J64" s="19"/>
      <c r="K64" s="19"/>
      <c r="L64" s="4"/>
      <c r="N64" s="4" t="s">
        <v>191</v>
      </c>
      <c r="O64" s="4" t="s">
        <v>195</v>
      </c>
      <c r="P64" s="18"/>
      <c r="Q64" s="4"/>
      <c r="R64" s="4"/>
      <c r="S64" s="4"/>
      <c r="T64" s="4"/>
      <c r="U64" s="19">
        <v>0.22500000000000001</v>
      </c>
      <c r="V64" s="19">
        <v>0.24652777777777779</v>
      </c>
      <c r="W64" s="19">
        <v>0.26319444444444445</v>
      </c>
      <c r="X64" s="4"/>
    </row>
    <row r="65" spans="2:24">
      <c r="B65" s="4" t="s">
        <v>204</v>
      </c>
      <c r="C65" s="4" t="s">
        <v>69</v>
      </c>
      <c r="D65" s="18"/>
      <c r="E65" s="4"/>
      <c r="F65" s="19"/>
      <c r="G65" s="19"/>
      <c r="H65" s="4"/>
      <c r="I65" s="19">
        <v>0.29305555555555557</v>
      </c>
      <c r="J65" s="4"/>
      <c r="K65" s="19">
        <v>0.31666666666666665</v>
      </c>
      <c r="L65" s="19"/>
      <c r="N65" s="4" t="s">
        <v>204</v>
      </c>
      <c r="O65" s="4" t="s">
        <v>69</v>
      </c>
      <c r="P65" s="18" t="s">
        <v>276</v>
      </c>
      <c r="Q65" s="4"/>
      <c r="R65" s="19">
        <v>0.21944444444444444</v>
      </c>
      <c r="S65" s="19">
        <v>0.22430555555555556</v>
      </c>
      <c r="T65" s="4"/>
      <c r="U65" s="4"/>
      <c r="V65" s="4"/>
      <c r="W65" s="19">
        <v>0.25625000000000003</v>
      </c>
      <c r="X65" s="19">
        <v>0.48888888888888887</v>
      </c>
    </row>
    <row r="66" spans="2:24">
      <c r="B66" s="4" t="s">
        <v>89</v>
      </c>
      <c r="C66" s="4" t="s">
        <v>90</v>
      </c>
      <c r="D66" s="18"/>
      <c r="E66" s="4"/>
      <c r="F66" s="19"/>
      <c r="G66" s="19"/>
      <c r="H66" s="4"/>
      <c r="I66" s="19">
        <v>0.29791666666666666</v>
      </c>
      <c r="J66" s="4"/>
      <c r="K66" s="4"/>
      <c r="L66" s="4"/>
      <c r="N66" s="4" t="s">
        <v>89</v>
      </c>
      <c r="O66" s="4" t="s">
        <v>90</v>
      </c>
      <c r="P66" s="18" t="s">
        <v>277</v>
      </c>
      <c r="Q66" s="4"/>
      <c r="R66" s="19">
        <v>0.23680555555555557</v>
      </c>
      <c r="S66" s="19">
        <v>0.27291666666666664</v>
      </c>
      <c r="T66" s="4"/>
      <c r="U66" s="19">
        <v>0.25833333333333336</v>
      </c>
      <c r="V66" s="4"/>
      <c r="W66" s="4"/>
      <c r="X66" s="4"/>
    </row>
    <row r="67" spans="2:24">
      <c r="B67" s="4" t="s">
        <v>30</v>
      </c>
      <c r="C67" s="4" t="s">
        <v>31</v>
      </c>
      <c r="D67" s="18"/>
      <c r="E67" s="4"/>
      <c r="F67" s="19">
        <v>0.21249999999999999</v>
      </c>
      <c r="G67" s="4"/>
      <c r="H67" s="19">
        <v>0.20347222222222219</v>
      </c>
      <c r="I67" s="4"/>
      <c r="J67" s="4"/>
      <c r="K67" s="4"/>
      <c r="L67" s="4"/>
      <c r="N67" s="4" t="s">
        <v>30</v>
      </c>
      <c r="O67" s="4" t="s">
        <v>31</v>
      </c>
      <c r="P67" s="18"/>
      <c r="Q67" s="4"/>
      <c r="R67" s="19">
        <v>0.19027777777777777</v>
      </c>
      <c r="S67" s="4"/>
      <c r="T67" s="19">
        <v>0.20277777777777781</v>
      </c>
      <c r="U67" s="4"/>
      <c r="V67" s="4"/>
      <c r="W67" s="4"/>
      <c r="X67" s="4"/>
    </row>
    <row r="68" spans="2:24">
      <c r="B68" s="4" t="s">
        <v>63</v>
      </c>
      <c r="C68" s="4" t="s">
        <v>64</v>
      </c>
      <c r="D68" s="18"/>
      <c r="E68" s="4"/>
      <c r="F68" s="19"/>
      <c r="G68" s="4"/>
      <c r="H68" s="19"/>
      <c r="I68" s="19">
        <v>0.25069444444444444</v>
      </c>
      <c r="J68" s="4"/>
      <c r="K68" s="4"/>
      <c r="L68" s="4"/>
      <c r="N68" s="4"/>
      <c r="O68" s="4"/>
      <c r="P68" s="18"/>
      <c r="Q68" s="4"/>
      <c r="R68" s="19"/>
      <c r="S68" s="4"/>
      <c r="T68" s="19"/>
      <c r="U68" s="4"/>
      <c r="V68" s="4"/>
      <c r="W68" s="4"/>
      <c r="X68" s="4"/>
    </row>
    <row r="69" spans="2:24">
      <c r="B69" s="4" t="s">
        <v>51</v>
      </c>
      <c r="C69" s="4" t="s">
        <v>52</v>
      </c>
      <c r="D69" s="18"/>
      <c r="E69" s="4"/>
      <c r="F69" s="19">
        <v>0.1986111111111111</v>
      </c>
      <c r="G69" s="19"/>
      <c r="H69" s="19"/>
      <c r="I69" s="19">
        <v>0.20833333333333334</v>
      </c>
      <c r="J69" s="19">
        <v>0.24722222222222223</v>
      </c>
      <c r="K69" s="4"/>
      <c r="L69" s="4"/>
      <c r="N69" s="4" t="s">
        <v>51</v>
      </c>
      <c r="O69" s="4" t="s">
        <v>52</v>
      </c>
      <c r="P69" s="18"/>
      <c r="Q69" s="4"/>
      <c r="R69" s="19">
        <v>0.1875</v>
      </c>
      <c r="S69" s="19">
        <v>0.19236111111111112</v>
      </c>
      <c r="T69" s="19">
        <v>0.20069444444444443</v>
      </c>
      <c r="U69" s="19">
        <v>0.20555555555555557</v>
      </c>
      <c r="V69" s="19">
        <v>0.22777777777777777</v>
      </c>
      <c r="W69" s="4"/>
      <c r="X69" s="4"/>
    </row>
    <row r="70" spans="2:24">
      <c r="B70" s="4" t="s">
        <v>185</v>
      </c>
      <c r="C70" s="4" t="s">
        <v>186</v>
      </c>
      <c r="D70" s="18"/>
      <c r="E70" s="4"/>
      <c r="F70" s="19"/>
      <c r="G70" s="4"/>
      <c r="H70" s="19">
        <v>0.18124999999999999</v>
      </c>
      <c r="I70" s="19"/>
      <c r="J70" s="4"/>
      <c r="K70" s="4"/>
      <c r="L70" s="4"/>
      <c r="N70" s="4" t="s">
        <v>185</v>
      </c>
      <c r="O70" s="4" t="s">
        <v>186</v>
      </c>
      <c r="P70" s="18"/>
      <c r="Q70" s="4"/>
      <c r="R70" s="19">
        <v>0.16805555555555554</v>
      </c>
      <c r="S70" s="4"/>
      <c r="T70" s="19">
        <v>0.17083333333333331</v>
      </c>
      <c r="U70" s="19">
        <v>0.20833333333333334</v>
      </c>
      <c r="V70" s="4"/>
      <c r="W70" s="4"/>
      <c r="X70" s="4"/>
    </row>
    <row r="71" spans="2:24">
      <c r="B71" s="4" t="s">
        <v>47</v>
      </c>
      <c r="C71" s="4" t="s">
        <v>48</v>
      </c>
      <c r="D71" s="18"/>
      <c r="E71" s="4"/>
      <c r="F71" s="19"/>
      <c r="G71" s="19"/>
      <c r="H71" s="19">
        <v>0.20625000000000002</v>
      </c>
      <c r="I71" s="19"/>
      <c r="J71" s="19">
        <v>0.22222222222222221</v>
      </c>
      <c r="K71" s="19">
        <v>0.23194444444444443</v>
      </c>
      <c r="L71" s="4"/>
      <c r="N71" s="4" t="s">
        <v>47</v>
      </c>
      <c r="O71" s="4" t="s">
        <v>48</v>
      </c>
      <c r="P71" s="18" t="s">
        <v>250</v>
      </c>
      <c r="Q71" s="4"/>
      <c r="R71" s="19">
        <v>0.18611111111111112</v>
      </c>
      <c r="S71" s="19">
        <v>0.19236111111111112</v>
      </c>
      <c r="T71" s="19">
        <v>0.19999999999999998</v>
      </c>
      <c r="U71" s="19">
        <v>0.20347222222222219</v>
      </c>
      <c r="V71" s="19">
        <v>0.20902777777777778</v>
      </c>
      <c r="W71" s="19">
        <v>0.23958333333333334</v>
      </c>
      <c r="X71" s="4"/>
    </row>
    <row r="72" spans="2:24">
      <c r="B72" s="4" t="s">
        <v>104</v>
      </c>
      <c r="C72" s="4" t="s">
        <v>105</v>
      </c>
      <c r="D72" s="18"/>
      <c r="E72" s="4"/>
      <c r="F72" s="4"/>
      <c r="G72" s="4"/>
      <c r="H72" s="4"/>
      <c r="I72" s="19"/>
      <c r="J72" s="4"/>
      <c r="K72" s="19">
        <v>0.28055555555555556</v>
      </c>
      <c r="L72" s="4"/>
      <c r="N72" s="4" t="s">
        <v>104</v>
      </c>
      <c r="O72" s="4" t="s">
        <v>105</v>
      </c>
      <c r="P72" s="18"/>
      <c r="Q72" s="4"/>
      <c r="R72" s="4"/>
      <c r="S72" s="4"/>
      <c r="T72" s="4"/>
      <c r="U72" s="19">
        <v>0.23958333333333334</v>
      </c>
      <c r="V72" s="4"/>
      <c r="W72" s="4"/>
      <c r="X72" s="4"/>
    </row>
    <row r="73" spans="2:24">
      <c r="B73" s="31"/>
      <c r="C73" s="31"/>
      <c r="D73" s="18"/>
      <c r="E73" s="4"/>
      <c r="F73" s="19"/>
      <c r="G73" s="19"/>
      <c r="H73" s="4"/>
      <c r="I73" s="19"/>
      <c r="J73" s="4"/>
      <c r="K73" s="19"/>
      <c r="L73" s="4"/>
      <c r="N73" s="31" t="s">
        <v>197</v>
      </c>
      <c r="O73" s="31" t="s">
        <v>198</v>
      </c>
      <c r="P73" s="18"/>
      <c r="Q73" s="4"/>
      <c r="R73" s="19">
        <v>0.18472222222222223</v>
      </c>
      <c r="S73" s="19">
        <v>0.1875</v>
      </c>
      <c r="T73" s="4"/>
      <c r="U73" s="19">
        <v>0.19166666666666665</v>
      </c>
      <c r="V73" s="4"/>
      <c r="W73" s="19">
        <v>0.19583333333333333</v>
      </c>
      <c r="X73" s="4"/>
    </row>
    <row r="74" spans="2:24">
      <c r="B74" s="4" t="s">
        <v>59</v>
      </c>
      <c r="C74" s="4" t="s">
        <v>60</v>
      </c>
      <c r="D74" s="18"/>
      <c r="E74" s="4"/>
      <c r="F74" s="19">
        <v>0.24027777777777778</v>
      </c>
      <c r="G74" s="4"/>
      <c r="H74" s="19"/>
      <c r="I74" s="4"/>
      <c r="J74" s="4"/>
      <c r="K74" s="4"/>
      <c r="L74" s="4"/>
      <c r="N74" s="4" t="s">
        <v>59</v>
      </c>
      <c r="O74" s="4" t="s">
        <v>60</v>
      </c>
      <c r="P74" s="18" t="s">
        <v>278</v>
      </c>
      <c r="Q74" s="4"/>
      <c r="R74" s="19">
        <v>0.2388888888888889</v>
      </c>
      <c r="S74" s="4"/>
      <c r="T74" s="19">
        <v>0.25069444444444444</v>
      </c>
      <c r="U74" s="4"/>
      <c r="V74" s="4"/>
      <c r="W74" s="4"/>
      <c r="X74" s="4"/>
    </row>
    <row r="75" spans="2:24">
      <c r="B75" s="4" t="s">
        <v>16</v>
      </c>
      <c r="C75" s="4" t="s">
        <v>17</v>
      </c>
      <c r="D75" s="18"/>
      <c r="E75" s="4"/>
      <c r="F75" s="19"/>
      <c r="G75" s="4"/>
      <c r="H75" s="4"/>
      <c r="I75" s="4"/>
      <c r="J75" s="4"/>
      <c r="K75" s="19">
        <v>0.23611111111111113</v>
      </c>
      <c r="L75" s="19"/>
      <c r="N75" s="4" t="s">
        <v>16</v>
      </c>
      <c r="O75" s="4" t="s">
        <v>17</v>
      </c>
      <c r="P75" s="18"/>
      <c r="Q75" s="4"/>
      <c r="R75" s="19">
        <v>0.19236111111111112</v>
      </c>
      <c r="S75" s="4"/>
      <c r="T75" s="4"/>
      <c r="U75" s="4"/>
      <c r="V75" s="4"/>
      <c r="W75" s="19">
        <v>0.23472222222222219</v>
      </c>
      <c r="X75" s="19">
        <v>0.31597222222222221</v>
      </c>
    </row>
    <row r="76" spans="2:24">
      <c r="B76" s="4"/>
      <c r="C76" s="4"/>
      <c r="D76" s="18"/>
      <c r="E76" s="4"/>
      <c r="F76" s="19"/>
      <c r="G76" s="4"/>
      <c r="H76" s="4"/>
      <c r="I76" s="4"/>
      <c r="J76" s="4"/>
      <c r="K76" s="4"/>
      <c r="L76" s="4"/>
      <c r="N76" s="4" t="s">
        <v>220</v>
      </c>
      <c r="O76" s="4" t="s">
        <v>221</v>
      </c>
      <c r="P76" s="18"/>
      <c r="Q76" s="4"/>
      <c r="R76" s="19">
        <v>0.3666666666666667</v>
      </c>
      <c r="S76" s="4"/>
      <c r="T76" s="4"/>
      <c r="U76" s="4"/>
      <c r="V76" s="4"/>
      <c r="W76" s="4"/>
      <c r="X76" s="4"/>
    </row>
  </sheetData>
  <sortState ref="B4:O155">
    <sortCondition ref="C4:C155"/>
    <sortCondition ref="B4:B155"/>
  </sortState>
  <pageMargins left="0.70866141732283472" right="0.70866141732283472" top="0" bottom="0" header="0.31496062992125984" footer="0.31496062992125984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B28" sqref="B28"/>
    </sheetView>
  </sheetViews>
  <sheetFormatPr defaultColWidth="18" defaultRowHeight="16.350000000000001" customHeight="1"/>
  <cols>
    <col min="1" max="2" width="26" style="2" customWidth="1"/>
    <col min="3" max="3" width="26" style="92" customWidth="1"/>
    <col min="4" max="5" width="20.85546875" style="2" customWidth="1"/>
    <col min="6" max="12" width="18" style="2"/>
    <col min="13" max="13" width="30.5703125" style="2" customWidth="1"/>
    <col min="14" max="16384" width="18" style="2"/>
  </cols>
  <sheetData>
    <row r="1" spans="1:6" ht="16.350000000000001" customHeight="1" thickBot="1"/>
    <row r="2" spans="1:6" ht="16.350000000000001" customHeight="1" thickBot="1">
      <c r="B2" s="93">
        <v>2018</v>
      </c>
      <c r="D2" s="93">
        <v>2017</v>
      </c>
    </row>
    <row r="3" spans="1:6" ht="16.350000000000001" customHeight="1">
      <c r="D3" s="94"/>
      <c r="E3" s="22"/>
    </row>
    <row r="4" spans="1:6" ht="16.350000000000001" customHeight="1">
      <c r="A4" s="39" t="s">
        <v>279</v>
      </c>
      <c r="B4" s="97">
        <v>165</v>
      </c>
      <c r="C4" s="96"/>
      <c r="D4" s="3">
        <v>326</v>
      </c>
      <c r="E4" s="95"/>
    </row>
    <row r="5" spans="1:6" ht="16.350000000000001" customHeight="1">
      <c r="A5" s="39" t="s">
        <v>280</v>
      </c>
      <c r="B5" s="97">
        <v>2440</v>
      </c>
      <c r="C5" s="96"/>
      <c r="D5" s="3" t="s">
        <v>281</v>
      </c>
      <c r="E5" s="95"/>
    </row>
    <row r="6" spans="1:6" ht="16.350000000000001" customHeight="1">
      <c r="A6" s="39" t="s">
        <v>282</v>
      </c>
      <c r="B6" s="21"/>
      <c r="C6" s="96"/>
      <c r="D6" s="31" t="s">
        <v>197</v>
      </c>
      <c r="E6" s="30" t="s">
        <v>198</v>
      </c>
      <c r="F6" s="3" t="s">
        <v>283</v>
      </c>
    </row>
    <row r="7" spans="1:6" ht="16.350000000000001" customHeight="1">
      <c r="A7" s="39"/>
      <c r="B7" s="21"/>
      <c r="C7" s="96"/>
      <c r="D7" s="4" t="s">
        <v>47</v>
      </c>
      <c r="E7" s="35" t="s">
        <v>48</v>
      </c>
      <c r="F7" s="3" t="s">
        <v>284</v>
      </c>
    </row>
    <row r="8" spans="1:6" ht="16.350000000000001" customHeight="1">
      <c r="A8" s="39"/>
      <c r="B8" s="21"/>
      <c r="C8" s="96"/>
      <c r="D8" s="4" t="s">
        <v>285</v>
      </c>
      <c r="E8" s="35" t="s">
        <v>190</v>
      </c>
      <c r="F8" s="3" t="s">
        <v>286</v>
      </c>
    </row>
    <row r="9" spans="1:6" ht="16.350000000000001" customHeight="1">
      <c r="A9" s="39" t="s">
        <v>287</v>
      </c>
      <c r="B9" s="21">
        <v>53</v>
      </c>
      <c r="C9" s="96"/>
      <c r="D9" s="3">
        <v>120</v>
      </c>
      <c r="E9" s="95"/>
    </row>
    <row r="10" spans="1:6" ht="16.350000000000001" customHeight="1">
      <c r="A10" s="39"/>
      <c r="B10" s="21"/>
      <c r="C10" s="96"/>
      <c r="D10" s="3"/>
      <c r="E10" s="95"/>
    </row>
    <row r="11" spans="1:6" ht="16.350000000000001" customHeight="1">
      <c r="A11" s="39" t="s">
        <v>288</v>
      </c>
      <c r="B11" s="97">
        <v>10</v>
      </c>
      <c r="C11" s="96"/>
      <c r="D11" s="3">
        <v>13</v>
      </c>
      <c r="E11" s="95"/>
    </row>
    <row r="12" spans="1:6" ht="16.350000000000001" customHeight="1">
      <c r="A12" s="39" t="s">
        <v>289</v>
      </c>
      <c r="B12" s="21"/>
      <c r="C12" s="96"/>
      <c r="D12" s="3" t="s">
        <v>290</v>
      </c>
      <c r="E12" s="95"/>
    </row>
    <row r="13" spans="1:6" ht="16.350000000000001" customHeight="1">
      <c r="A13" s="39"/>
      <c r="B13" s="21"/>
      <c r="C13" s="96"/>
      <c r="D13" s="3"/>
      <c r="E13" s="95"/>
    </row>
    <row r="14" spans="1:6" ht="16.350000000000001" customHeight="1">
      <c r="A14" s="39" t="s">
        <v>291</v>
      </c>
      <c r="B14" s="97" t="s">
        <v>53</v>
      </c>
      <c r="C14" s="96"/>
      <c r="D14" s="3" t="s">
        <v>292</v>
      </c>
      <c r="E14" s="95"/>
    </row>
    <row r="15" spans="1:6" ht="16.350000000000001" customHeight="1">
      <c r="A15" s="39" t="s">
        <v>293</v>
      </c>
      <c r="B15" s="21"/>
      <c r="C15" s="96"/>
      <c r="D15" s="3" t="s">
        <v>294</v>
      </c>
      <c r="E15" s="95"/>
    </row>
    <row r="16" spans="1:6" ht="16.350000000000001" customHeight="1">
      <c r="B16" s="3"/>
      <c r="D16" s="3"/>
    </row>
    <row r="17" spans="1:5" ht="16.350000000000001" customHeight="1">
      <c r="A17" s="39" t="s">
        <v>233</v>
      </c>
      <c r="B17" s="4" t="s">
        <v>160</v>
      </c>
      <c r="C17" s="77"/>
      <c r="D17" s="4" t="s">
        <v>160</v>
      </c>
      <c r="E17" s="95"/>
    </row>
    <row r="18" spans="1:5" ht="16.350000000000001" customHeight="1">
      <c r="B18" s="4" t="s">
        <v>19</v>
      </c>
      <c r="C18" s="77"/>
      <c r="D18" s="4" t="s">
        <v>19</v>
      </c>
    </row>
    <row r="19" spans="1:5" ht="16.350000000000001" customHeight="1">
      <c r="B19" s="4" t="s">
        <v>97</v>
      </c>
      <c r="C19" s="77"/>
      <c r="D19" s="4" t="s">
        <v>97</v>
      </c>
    </row>
    <row r="20" spans="1:5" ht="16.350000000000001" customHeight="1">
      <c r="D20" s="31" t="s">
        <v>202</v>
      </c>
    </row>
    <row r="21" spans="1:5" ht="16.350000000000001" customHeight="1">
      <c r="D21" s="4" t="s">
        <v>183</v>
      </c>
    </row>
    <row r="25" spans="1:5" ht="16.350000000000001" customHeight="1">
      <c r="A25" s="39" t="s">
        <v>295</v>
      </c>
      <c r="B25" s="97" t="s">
        <v>72</v>
      </c>
      <c r="C25" s="96"/>
      <c r="D25" s="35" t="s">
        <v>220</v>
      </c>
      <c r="E25" s="4" t="s">
        <v>221</v>
      </c>
    </row>
    <row r="26" spans="1:5" ht="16.350000000000001" customHeight="1">
      <c r="B26" s="97" t="s">
        <v>76</v>
      </c>
      <c r="D26" s="35" t="s">
        <v>216</v>
      </c>
      <c r="E26" s="4" t="s">
        <v>217</v>
      </c>
    </row>
    <row r="27" spans="1:5" ht="16.350000000000001" customHeight="1">
      <c r="B27" s="3" t="s">
        <v>84</v>
      </c>
    </row>
    <row r="28" spans="1:5" ht="16.350000000000001" customHeight="1">
      <c r="B28" s="3" t="s">
        <v>311</v>
      </c>
    </row>
    <row r="30" spans="1:5" ht="16.350000000000001" customHeight="1" thickBot="1"/>
    <row r="31" spans="1:5" ht="16.350000000000001" customHeight="1" thickBot="1">
      <c r="A31" s="98" t="s">
        <v>331</v>
      </c>
      <c r="B31" s="2" t="s">
        <v>330</v>
      </c>
    </row>
  </sheetData>
  <pageMargins left="0.7" right="0.7" top="0.75" bottom="0.75" header="0.3" footer="0.3"/>
  <pageSetup orientation="landscape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N230"/>
  <sheetViews>
    <sheetView workbookViewId="0">
      <selection activeCell="F1" sqref="F1:L106"/>
    </sheetView>
  </sheetViews>
  <sheetFormatPr defaultColWidth="8.85546875" defaultRowHeight="15"/>
  <cols>
    <col min="1" max="1" width="11.85546875" style="2" customWidth="1"/>
    <col min="2" max="2" width="38.85546875" customWidth="1"/>
    <col min="3" max="3" width="16.42578125" customWidth="1"/>
    <col min="4" max="4" width="32.42578125" customWidth="1"/>
    <col min="5" max="5" width="3.42578125" customWidth="1"/>
    <col min="6" max="6" width="7.85546875" customWidth="1"/>
    <col min="8" max="8" width="11.28515625" customWidth="1"/>
    <col min="9" max="9" width="14.42578125" customWidth="1"/>
    <col min="10" max="10" width="12.85546875" style="7" customWidth="1"/>
    <col min="11" max="11" width="7.7109375" customWidth="1"/>
    <col min="12" max="12" width="26.85546875" style="38" customWidth="1"/>
    <col min="13" max="13" width="58.140625" customWidth="1"/>
  </cols>
  <sheetData>
    <row r="1" spans="1:14">
      <c r="A1" s="28">
        <v>43156</v>
      </c>
      <c r="B1" s="44" t="s">
        <v>21</v>
      </c>
      <c r="C1" s="35"/>
      <c r="D1" s="4"/>
      <c r="E1" s="4" t="s">
        <v>22</v>
      </c>
      <c r="F1" s="4">
        <v>1</v>
      </c>
      <c r="G1" s="4"/>
      <c r="H1" s="4" t="s">
        <v>35</v>
      </c>
      <c r="I1" s="4" t="s">
        <v>36</v>
      </c>
      <c r="J1" s="5">
        <v>7.69675925925926E-3</v>
      </c>
      <c r="K1" s="5">
        <f t="shared" ref="K1:K32" si="0">J1/F1</f>
        <v>7.69675925925926E-3</v>
      </c>
      <c r="L1" s="13"/>
      <c r="M1" s="99" t="s">
        <v>37</v>
      </c>
    </row>
    <row r="2" spans="1:14">
      <c r="A2" s="28">
        <v>43387</v>
      </c>
      <c r="B2" s="34" t="s">
        <v>298</v>
      </c>
      <c r="C2" s="35"/>
      <c r="D2" s="4"/>
      <c r="E2" s="4" t="s">
        <v>22</v>
      </c>
      <c r="F2" s="4">
        <v>2</v>
      </c>
      <c r="G2" s="4"/>
      <c r="H2" s="4" t="s">
        <v>35</v>
      </c>
      <c r="I2" s="4" t="s">
        <v>36</v>
      </c>
      <c r="J2" s="5">
        <v>7.2800925925925915E-3</v>
      </c>
      <c r="K2" s="5">
        <f t="shared" si="0"/>
        <v>3.6400462962962957E-3</v>
      </c>
      <c r="L2" s="13" t="s">
        <v>96</v>
      </c>
      <c r="M2" s="35"/>
    </row>
    <row r="3" spans="1:14">
      <c r="A3" s="28">
        <v>43359</v>
      </c>
      <c r="B3" s="34" t="s">
        <v>210</v>
      </c>
      <c r="C3" s="35"/>
      <c r="D3" s="4"/>
      <c r="E3" s="4" t="s">
        <v>22</v>
      </c>
      <c r="F3" s="4">
        <v>2</v>
      </c>
      <c r="G3" s="4"/>
      <c r="H3" s="4" t="s">
        <v>35</v>
      </c>
      <c r="I3" s="4" t="s">
        <v>36</v>
      </c>
      <c r="J3" s="5">
        <v>7.3611111111111108E-3</v>
      </c>
      <c r="K3" s="5">
        <f t="shared" si="0"/>
        <v>3.6805555555555554E-3</v>
      </c>
      <c r="L3" s="13" t="s">
        <v>25</v>
      </c>
      <c r="M3" s="35"/>
    </row>
    <row r="4" spans="1:14">
      <c r="A4" s="28">
        <v>43184</v>
      </c>
      <c r="B4" s="34" t="s">
        <v>54</v>
      </c>
      <c r="C4" s="35"/>
      <c r="D4" s="4"/>
      <c r="E4" s="4" t="s">
        <v>22</v>
      </c>
      <c r="F4" s="4">
        <v>2</v>
      </c>
      <c r="G4" s="4"/>
      <c r="H4" s="4" t="s">
        <v>35</v>
      </c>
      <c r="I4" s="4" t="s">
        <v>36</v>
      </c>
      <c r="J4" s="5">
        <v>7.5694444444444446E-3</v>
      </c>
      <c r="K4" s="5">
        <f t="shared" si="0"/>
        <v>3.7847222222222223E-3</v>
      </c>
      <c r="L4" s="13" t="s">
        <v>25</v>
      </c>
      <c r="M4" s="35" t="s">
        <v>55</v>
      </c>
    </row>
    <row r="5" spans="1:14">
      <c r="A5" s="28">
        <v>43233</v>
      </c>
      <c r="B5" s="34" t="s">
        <v>108</v>
      </c>
      <c r="C5" s="35"/>
      <c r="D5" s="4"/>
      <c r="E5" s="4" t="s">
        <v>22</v>
      </c>
      <c r="F5" s="4">
        <v>2</v>
      </c>
      <c r="G5" s="4"/>
      <c r="H5" s="4" t="s">
        <v>35</v>
      </c>
      <c r="I5" s="4" t="s">
        <v>36</v>
      </c>
      <c r="J5" s="5">
        <v>7.8125E-3</v>
      </c>
      <c r="K5" s="5">
        <f t="shared" si="0"/>
        <v>3.90625E-3</v>
      </c>
      <c r="L5" s="13" t="s">
        <v>29</v>
      </c>
      <c r="M5" s="35" t="s">
        <v>109</v>
      </c>
    </row>
    <row r="6" spans="1:14">
      <c r="A6" s="28">
        <v>43320</v>
      </c>
      <c r="B6" s="34" t="s">
        <v>157</v>
      </c>
      <c r="C6" s="35"/>
      <c r="D6" s="4"/>
      <c r="E6" s="4" t="s">
        <v>22</v>
      </c>
      <c r="F6" s="4">
        <v>2</v>
      </c>
      <c r="G6" s="4"/>
      <c r="H6" s="4" t="s">
        <v>35</v>
      </c>
      <c r="I6" s="4" t="s">
        <v>36</v>
      </c>
      <c r="J6" s="5">
        <v>7.8472222222222224E-3</v>
      </c>
      <c r="K6" s="5">
        <f t="shared" si="0"/>
        <v>3.9236111111111112E-3</v>
      </c>
      <c r="L6" s="13" t="s">
        <v>25</v>
      </c>
      <c r="M6" s="99" t="s">
        <v>158</v>
      </c>
    </row>
    <row r="7" spans="1:14">
      <c r="A7" s="28">
        <v>43331</v>
      </c>
      <c r="B7" s="34" t="s">
        <v>170</v>
      </c>
      <c r="C7" s="35"/>
      <c r="D7" s="4"/>
      <c r="E7" s="4" t="s">
        <v>22</v>
      </c>
      <c r="F7" s="4">
        <v>2</v>
      </c>
      <c r="G7" s="4"/>
      <c r="H7" s="4" t="s">
        <v>35</v>
      </c>
      <c r="I7" s="4" t="s">
        <v>36</v>
      </c>
      <c r="J7" s="5">
        <v>8.0092592592592594E-3</v>
      </c>
      <c r="K7" s="5">
        <f t="shared" si="0"/>
        <v>4.0046296296296297E-3</v>
      </c>
      <c r="L7" s="13" t="s">
        <v>25</v>
      </c>
      <c r="M7" s="99" t="s">
        <v>171</v>
      </c>
    </row>
    <row r="8" spans="1:14">
      <c r="A8" s="28">
        <v>43226</v>
      </c>
      <c r="B8" s="34" t="s">
        <v>106</v>
      </c>
      <c r="C8" s="35"/>
      <c r="D8" s="4"/>
      <c r="E8" s="4" t="s">
        <v>22</v>
      </c>
      <c r="F8" s="4">
        <v>5</v>
      </c>
      <c r="G8" s="4"/>
      <c r="H8" s="4" t="s">
        <v>23</v>
      </c>
      <c r="I8" s="4" t="s">
        <v>82</v>
      </c>
      <c r="J8" s="5">
        <v>1.4270833333333335E-2</v>
      </c>
      <c r="K8" s="5">
        <f t="shared" si="0"/>
        <v>2.8541666666666672E-3</v>
      </c>
      <c r="L8" s="13" t="s">
        <v>96</v>
      </c>
      <c r="M8" s="35" t="s">
        <v>107</v>
      </c>
    </row>
    <row r="9" spans="1:14">
      <c r="A9" s="28">
        <v>43320</v>
      </c>
      <c r="B9" s="34" t="s">
        <v>157</v>
      </c>
      <c r="C9" s="35"/>
      <c r="D9" s="4"/>
      <c r="E9" s="4" t="s">
        <v>22</v>
      </c>
      <c r="F9" s="4">
        <v>5</v>
      </c>
      <c r="G9" s="4"/>
      <c r="H9" s="4" t="s">
        <v>23</v>
      </c>
      <c r="I9" s="4" t="s">
        <v>82</v>
      </c>
      <c r="J9" s="5">
        <v>1.4432870370370372E-2</v>
      </c>
      <c r="K9" s="5">
        <f t="shared" si="0"/>
        <v>2.8865740740740744E-3</v>
      </c>
      <c r="L9" s="13" t="s">
        <v>29</v>
      </c>
      <c r="M9" s="99" t="s">
        <v>159</v>
      </c>
    </row>
    <row r="10" spans="1:14" s="33" customFormat="1">
      <c r="A10" s="28">
        <v>43320</v>
      </c>
      <c r="B10" s="34" t="s">
        <v>157</v>
      </c>
      <c r="C10" s="35"/>
      <c r="D10" s="4"/>
      <c r="E10" s="4" t="s">
        <v>22</v>
      </c>
      <c r="F10" s="4">
        <v>5</v>
      </c>
      <c r="G10" s="4"/>
      <c r="H10" s="4" t="s">
        <v>160</v>
      </c>
      <c r="I10" s="4" t="s">
        <v>161</v>
      </c>
      <c r="J10" s="5">
        <v>1.4884259259259259E-2</v>
      </c>
      <c r="K10" s="5">
        <f t="shared" si="0"/>
        <v>2.9768518518518516E-3</v>
      </c>
      <c r="L10" s="13"/>
      <c r="M10" s="99" t="s">
        <v>159</v>
      </c>
      <c r="N10"/>
    </row>
    <row r="11" spans="1:14">
      <c r="A11" s="28">
        <v>43320</v>
      </c>
      <c r="B11" s="34" t="s">
        <v>157</v>
      </c>
      <c r="C11" s="35"/>
      <c r="D11" s="4"/>
      <c r="E11" s="4" t="s">
        <v>22</v>
      </c>
      <c r="F11" s="4">
        <v>5</v>
      </c>
      <c r="G11" s="4"/>
      <c r="H11" s="4" t="s">
        <v>33</v>
      </c>
      <c r="I11" s="4" t="s">
        <v>45</v>
      </c>
      <c r="J11" s="5">
        <v>1.5555555555555553E-2</v>
      </c>
      <c r="K11" s="5">
        <f t="shared" si="0"/>
        <v>3.1111111111111105E-3</v>
      </c>
      <c r="L11" s="13" t="s">
        <v>162</v>
      </c>
      <c r="M11" s="99" t="s">
        <v>159</v>
      </c>
    </row>
    <row r="12" spans="1:14">
      <c r="A12" s="28">
        <v>43320</v>
      </c>
      <c r="B12" s="34" t="s">
        <v>157</v>
      </c>
      <c r="C12" s="35"/>
      <c r="D12" s="4"/>
      <c r="E12" s="4" t="s">
        <v>22</v>
      </c>
      <c r="F12" s="4">
        <v>5</v>
      </c>
      <c r="G12" s="4"/>
      <c r="H12" s="4" t="s">
        <v>27</v>
      </c>
      <c r="I12" s="4" t="s">
        <v>28</v>
      </c>
      <c r="J12" s="5">
        <v>1.5983796296296295E-2</v>
      </c>
      <c r="K12" s="5">
        <f t="shared" si="0"/>
        <v>3.196759259259259E-3</v>
      </c>
      <c r="L12" s="13"/>
      <c r="M12" s="99" t="s">
        <v>159</v>
      </c>
    </row>
    <row r="13" spans="1:14">
      <c r="A13" s="28">
        <v>43331</v>
      </c>
      <c r="B13" s="34" t="s">
        <v>170</v>
      </c>
      <c r="C13" s="35"/>
      <c r="D13" s="4"/>
      <c r="E13" s="4" t="s">
        <v>22</v>
      </c>
      <c r="F13" s="4">
        <v>5</v>
      </c>
      <c r="G13" s="4"/>
      <c r="H13" s="4" t="s">
        <v>130</v>
      </c>
      <c r="I13" s="4" t="s">
        <v>131</v>
      </c>
      <c r="J13" s="5">
        <v>1.6122685185185184E-2</v>
      </c>
      <c r="K13" s="5">
        <f t="shared" si="0"/>
        <v>3.224537037037037E-3</v>
      </c>
      <c r="L13" s="13"/>
      <c r="M13" s="99" t="s">
        <v>172</v>
      </c>
    </row>
    <row r="14" spans="1:14">
      <c r="A14" s="28">
        <v>43261</v>
      </c>
      <c r="B14" s="34" t="s">
        <v>133</v>
      </c>
      <c r="C14" s="35"/>
      <c r="D14" s="4"/>
      <c r="E14" s="4" t="s">
        <v>22</v>
      </c>
      <c r="F14" s="4">
        <v>5</v>
      </c>
      <c r="G14" s="4"/>
      <c r="H14" s="4" t="s">
        <v>130</v>
      </c>
      <c r="I14" s="4" t="s">
        <v>131</v>
      </c>
      <c r="J14" s="5">
        <v>1.622685185185185E-2</v>
      </c>
      <c r="K14" s="5">
        <f t="shared" si="0"/>
        <v>3.2453703703703698E-3</v>
      </c>
      <c r="L14" s="13" t="s">
        <v>29</v>
      </c>
      <c r="M14" s="99" t="s">
        <v>134</v>
      </c>
    </row>
    <row r="15" spans="1:14">
      <c r="A15" s="28">
        <v>43320</v>
      </c>
      <c r="B15" s="34" t="s">
        <v>157</v>
      </c>
      <c r="C15" s="35"/>
      <c r="D15" s="4"/>
      <c r="E15" s="4" t="s">
        <v>22</v>
      </c>
      <c r="F15" s="4">
        <v>5</v>
      </c>
      <c r="G15" s="4"/>
      <c r="H15" s="4" t="s">
        <v>51</v>
      </c>
      <c r="I15" s="4" t="s">
        <v>52</v>
      </c>
      <c r="J15" s="5">
        <v>1.6562500000000001E-2</v>
      </c>
      <c r="K15" s="5">
        <f t="shared" si="0"/>
        <v>3.3125000000000003E-3</v>
      </c>
      <c r="L15" s="13"/>
      <c r="M15" s="99" t="s">
        <v>159</v>
      </c>
    </row>
    <row r="16" spans="1:14">
      <c r="A16" s="28">
        <v>43320</v>
      </c>
      <c r="B16" s="34" t="s">
        <v>157</v>
      </c>
      <c r="C16" s="35"/>
      <c r="D16" s="4"/>
      <c r="E16" s="4" t="s">
        <v>22</v>
      </c>
      <c r="F16" s="4">
        <v>5</v>
      </c>
      <c r="G16" s="4"/>
      <c r="H16" s="4" t="s">
        <v>19</v>
      </c>
      <c r="I16" s="4" t="s">
        <v>20</v>
      </c>
      <c r="J16" s="5">
        <v>1.6932870370370369E-2</v>
      </c>
      <c r="K16" s="5">
        <f t="shared" si="0"/>
        <v>3.386574074074074E-3</v>
      </c>
      <c r="L16" s="13"/>
      <c r="M16" s="99" t="s">
        <v>159</v>
      </c>
    </row>
    <row r="17" spans="1:13">
      <c r="A17" s="28">
        <v>43184</v>
      </c>
      <c r="B17" s="34" t="s">
        <v>54</v>
      </c>
      <c r="C17" s="35"/>
      <c r="D17" s="4"/>
      <c r="E17" s="4" t="s">
        <v>22</v>
      </c>
      <c r="F17" s="4">
        <v>5</v>
      </c>
      <c r="G17" s="4"/>
      <c r="H17" s="4" t="s">
        <v>56</v>
      </c>
      <c r="I17" s="4" t="s">
        <v>57</v>
      </c>
      <c r="J17" s="5">
        <v>1.7627314814814814E-2</v>
      </c>
      <c r="K17" s="5">
        <f t="shared" si="0"/>
        <v>3.5254629629629629E-3</v>
      </c>
      <c r="L17" s="13"/>
      <c r="M17" s="35" t="s">
        <v>58</v>
      </c>
    </row>
    <row r="18" spans="1:13">
      <c r="A18" s="28">
        <v>43156</v>
      </c>
      <c r="B18" s="44" t="s">
        <v>21</v>
      </c>
      <c r="C18" s="35"/>
      <c r="D18" s="4"/>
      <c r="E18" s="4" t="s">
        <v>22</v>
      </c>
      <c r="F18" s="4">
        <v>5</v>
      </c>
      <c r="G18" s="4"/>
      <c r="H18" s="4" t="s">
        <v>30</v>
      </c>
      <c r="I18" s="4" t="s">
        <v>31</v>
      </c>
      <c r="J18" s="5">
        <v>1.7696759259259259E-2</v>
      </c>
      <c r="K18" s="5">
        <f t="shared" si="0"/>
        <v>3.5393518518518517E-3</v>
      </c>
      <c r="L18" s="13" t="s">
        <v>29</v>
      </c>
      <c r="M18" s="79" t="s">
        <v>32</v>
      </c>
    </row>
    <row r="19" spans="1:13">
      <c r="A19" s="28">
        <v>43320</v>
      </c>
      <c r="B19" s="34" t="s">
        <v>157</v>
      </c>
      <c r="C19" s="35"/>
      <c r="D19" s="4"/>
      <c r="E19" s="4" t="s">
        <v>22</v>
      </c>
      <c r="F19" s="4">
        <v>5</v>
      </c>
      <c r="G19" s="4"/>
      <c r="H19" s="4" t="s">
        <v>53</v>
      </c>
      <c r="I19" s="4" t="s">
        <v>45</v>
      </c>
      <c r="J19" s="5">
        <v>1.7939814814814815E-2</v>
      </c>
      <c r="K19" s="5">
        <f t="shared" si="0"/>
        <v>3.5879629629629629E-3</v>
      </c>
      <c r="L19" s="13"/>
      <c r="M19" s="79" t="s">
        <v>159</v>
      </c>
    </row>
    <row r="20" spans="1:13">
      <c r="A20" s="28">
        <v>43320</v>
      </c>
      <c r="B20" s="34" t="s">
        <v>157</v>
      </c>
      <c r="C20" s="35"/>
      <c r="D20" s="4"/>
      <c r="E20" s="4" t="s">
        <v>22</v>
      </c>
      <c r="F20" s="4">
        <v>5</v>
      </c>
      <c r="G20" s="4"/>
      <c r="H20" s="4" t="s">
        <v>59</v>
      </c>
      <c r="I20" s="4" t="s">
        <v>60</v>
      </c>
      <c r="J20" s="5">
        <v>2.0011574074074074E-2</v>
      </c>
      <c r="K20" s="5">
        <f t="shared" si="0"/>
        <v>4.0023148148148145E-3</v>
      </c>
      <c r="L20" s="13" t="s">
        <v>29</v>
      </c>
      <c r="M20" s="99" t="s">
        <v>159</v>
      </c>
    </row>
    <row r="21" spans="1:13">
      <c r="A21" s="28">
        <v>43233</v>
      </c>
      <c r="B21" s="34" t="s">
        <v>108</v>
      </c>
      <c r="C21" s="35"/>
      <c r="D21" s="4"/>
      <c r="E21" s="4" t="s">
        <v>22</v>
      </c>
      <c r="F21" s="4">
        <v>5</v>
      </c>
      <c r="G21" s="4"/>
      <c r="H21" s="4" t="s">
        <v>59</v>
      </c>
      <c r="I21" s="4" t="s">
        <v>60</v>
      </c>
      <c r="J21" s="5">
        <v>2.0104166666666666E-2</v>
      </c>
      <c r="K21" s="5">
        <f t="shared" si="0"/>
        <v>4.0208333333333329E-3</v>
      </c>
      <c r="L21" s="13" t="s">
        <v>25</v>
      </c>
      <c r="M21" s="35" t="s">
        <v>110</v>
      </c>
    </row>
    <row r="22" spans="1:13">
      <c r="A22" s="28">
        <v>43184</v>
      </c>
      <c r="B22" s="34" t="s">
        <v>54</v>
      </c>
      <c r="C22" s="35"/>
      <c r="D22" s="77"/>
      <c r="E22" s="4" t="s">
        <v>22</v>
      </c>
      <c r="F22" s="4">
        <v>5</v>
      </c>
      <c r="G22" s="4"/>
      <c r="H22" s="4" t="s">
        <v>59</v>
      </c>
      <c r="I22" s="4" t="s">
        <v>60</v>
      </c>
      <c r="J22" s="5">
        <v>2.0162037037037037E-2</v>
      </c>
      <c r="K22" s="5">
        <f t="shared" si="0"/>
        <v>4.0324074074074073E-3</v>
      </c>
      <c r="L22" s="13"/>
      <c r="M22" s="35" t="s">
        <v>58</v>
      </c>
    </row>
    <row r="23" spans="1:13">
      <c r="A23" s="28">
        <v>43359</v>
      </c>
      <c r="B23" s="34" t="s">
        <v>210</v>
      </c>
      <c r="C23" s="35"/>
      <c r="D23" s="4"/>
      <c r="E23" s="4" t="s">
        <v>22</v>
      </c>
      <c r="F23" s="4">
        <v>5</v>
      </c>
      <c r="G23" s="4"/>
      <c r="H23" s="4" t="s">
        <v>59</v>
      </c>
      <c r="I23" s="4" t="s">
        <v>60</v>
      </c>
      <c r="J23" s="5">
        <v>2.0462962962962964E-2</v>
      </c>
      <c r="K23" s="5">
        <f t="shared" si="0"/>
        <v>4.092592592592593E-3</v>
      </c>
      <c r="L23" s="13" t="s">
        <v>25</v>
      </c>
      <c r="M23" s="35"/>
    </row>
    <row r="24" spans="1:13">
      <c r="A24" s="28">
        <v>43331</v>
      </c>
      <c r="B24" s="34" t="s">
        <v>170</v>
      </c>
      <c r="C24" s="35"/>
      <c r="D24" s="4"/>
      <c r="E24" s="4" t="s">
        <v>22</v>
      </c>
      <c r="F24" s="4">
        <v>5</v>
      </c>
      <c r="G24" s="4"/>
      <c r="H24" s="11" t="s">
        <v>59</v>
      </c>
      <c r="I24" s="11" t="s">
        <v>60</v>
      </c>
      <c r="J24" s="5">
        <v>2.0752314814814814E-2</v>
      </c>
      <c r="K24" s="5">
        <f t="shared" si="0"/>
        <v>4.1504629629629626E-3</v>
      </c>
      <c r="L24" s="13" t="s">
        <v>96</v>
      </c>
      <c r="M24" s="99" t="s">
        <v>172</v>
      </c>
    </row>
    <row r="25" spans="1:13">
      <c r="A25" s="28">
        <v>43359</v>
      </c>
      <c r="B25" s="34" t="s">
        <v>210</v>
      </c>
      <c r="C25" s="35"/>
      <c r="D25" s="4"/>
      <c r="E25" s="4" t="s">
        <v>22</v>
      </c>
      <c r="F25" s="4">
        <v>5</v>
      </c>
      <c r="G25" s="4"/>
      <c r="H25" s="4" t="s">
        <v>35</v>
      </c>
      <c r="I25" s="4" t="s">
        <v>36</v>
      </c>
      <c r="J25" s="5">
        <v>2.0914351851851851E-2</v>
      </c>
      <c r="K25" s="5">
        <f t="shared" si="0"/>
        <v>4.1828703703703698E-3</v>
      </c>
      <c r="L25" s="13" t="s">
        <v>29</v>
      </c>
      <c r="M25" s="35"/>
    </row>
    <row r="26" spans="1:13">
      <c r="A26" s="28">
        <v>43289</v>
      </c>
      <c r="B26" s="34" t="s">
        <v>149</v>
      </c>
      <c r="C26" s="35"/>
      <c r="D26" s="4"/>
      <c r="E26" s="4" t="s">
        <v>22</v>
      </c>
      <c r="F26" s="4">
        <v>5</v>
      </c>
      <c r="G26" s="4"/>
      <c r="H26" s="4" t="s">
        <v>150</v>
      </c>
      <c r="I26" s="4" t="s">
        <v>60</v>
      </c>
      <c r="J26" s="5">
        <v>2.101851851851852E-2</v>
      </c>
      <c r="K26" s="5">
        <f t="shared" si="0"/>
        <v>4.2037037037037043E-3</v>
      </c>
      <c r="L26" s="13" t="s">
        <v>25</v>
      </c>
      <c r="M26" s="99" t="s">
        <v>151</v>
      </c>
    </row>
    <row r="27" spans="1:13">
      <c r="A27" s="28">
        <v>43289</v>
      </c>
      <c r="B27" s="34" t="s">
        <v>149</v>
      </c>
      <c r="C27" s="35"/>
      <c r="D27" s="4"/>
      <c r="E27" s="4" t="s">
        <v>22</v>
      </c>
      <c r="F27" s="4">
        <v>5</v>
      </c>
      <c r="G27" s="4"/>
      <c r="H27" s="4" t="s">
        <v>152</v>
      </c>
      <c r="I27" s="4" t="s">
        <v>153</v>
      </c>
      <c r="J27" s="5">
        <v>2.4050925925925924E-2</v>
      </c>
      <c r="K27" s="5">
        <f t="shared" si="0"/>
        <v>4.8101851851851847E-3</v>
      </c>
      <c r="L27" s="13" t="s">
        <v>25</v>
      </c>
      <c r="M27" s="99" t="s">
        <v>151</v>
      </c>
    </row>
    <row r="28" spans="1:13">
      <c r="A28" s="28">
        <v>43226</v>
      </c>
      <c r="B28" s="34" t="s">
        <v>106</v>
      </c>
      <c r="C28" s="35"/>
      <c r="D28" s="4"/>
      <c r="E28" s="4" t="s">
        <v>22</v>
      </c>
      <c r="F28" s="4">
        <v>5</v>
      </c>
      <c r="G28" s="4"/>
      <c r="H28" s="4" t="s">
        <v>33</v>
      </c>
      <c r="I28" s="4" t="s">
        <v>34</v>
      </c>
      <c r="J28" s="5">
        <v>2.8414351851851847E-2</v>
      </c>
      <c r="K28" s="5">
        <f t="shared" si="0"/>
        <v>5.6828703703703694E-3</v>
      </c>
      <c r="L28" s="13"/>
      <c r="M28" s="35" t="s">
        <v>107</v>
      </c>
    </row>
    <row r="29" spans="1:13">
      <c r="A29" s="28">
        <v>43253</v>
      </c>
      <c r="B29" s="34" t="s">
        <v>115</v>
      </c>
      <c r="C29" s="35"/>
      <c r="D29" s="4"/>
      <c r="E29" s="4" t="s">
        <v>22</v>
      </c>
      <c r="F29" s="4">
        <v>5</v>
      </c>
      <c r="G29" s="4"/>
      <c r="H29" s="4" t="s">
        <v>116</v>
      </c>
      <c r="I29" s="4" t="s">
        <v>34</v>
      </c>
      <c r="J29" s="5">
        <v>2.8518518518518523E-2</v>
      </c>
      <c r="K29" s="5">
        <f t="shared" si="0"/>
        <v>5.7037037037037048E-3</v>
      </c>
      <c r="L29" s="13"/>
      <c r="M29" s="99" t="s">
        <v>117</v>
      </c>
    </row>
    <row r="30" spans="1:13">
      <c r="A30" s="28">
        <v>43320</v>
      </c>
      <c r="B30" s="34" t="s">
        <v>157</v>
      </c>
      <c r="C30" s="35"/>
      <c r="D30" s="4"/>
      <c r="E30" s="4" t="s">
        <v>22</v>
      </c>
      <c r="F30" s="4">
        <v>5</v>
      </c>
      <c r="G30" s="4"/>
      <c r="H30" s="4" t="s">
        <v>211</v>
      </c>
      <c r="I30" s="4" t="s">
        <v>212</v>
      </c>
      <c r="J30" s="5">
        <v>2.8773148148148145E-2</v>
      </c>
      <c r="K30" s="5">
        <f t="shared" si="0"/>
        <v>5.7546296296296286E-3</v>
      </c>
      <c r="L30" s="13"/>
      <c r="M30" s="99"/>
    </row>
    <row r="31" spans="1:13">
      <c r="A31" s="28">
        <v>43156</v>
      </c>
      <c r="B31" s="44" t="s">
        <v>21</v>
      </c>
      <c r="C31" s="35"/>
      <c r="D31" s="4"/>
      <c r="E31" s="4" t="s">
        <v>22</v>
      </c>
      <c r="F31" s="4">
        <v>5</v>
      </c>
      <c r="G31" s="4"/>
      <c r="H31" s="4" t="s">
        <v>33</v>
      </c>
      <c r="I31" s="4" t="s">
        <v>34</v>
      </c>
      <c r="J31" s="5">
        <v>2.8923611111111108E-2</v>
      </c>
      <c r="K31" s="5">
        <f t="shared" si="0"/>
        <v>5.7847222222222215E-3</v>
      </c>
      <c r="L31" s="13"/>
      <c r="M31" s="35" t="s">
        <v>32</v>
      </c>
    </row>
    <row r="32" spans="1:13">
      <c r="A32" s="28">
        <v>43365</v>
      </c>
      <c r="B32" s="34" t="s">
        <v>305</v>
      </c>
      <c r="C32" s="35"/>
      <c r="D32" s="4"/>
      <c r="E32" s="4" t="s">
        <v>22</v>
      </c>
      <c r="F32" s="4">
        <v>5</v>
      </c>
      <c r="G32" s="4"/>
      <c r="H32" s="4" t="s">
        <v>309</v>
      </c>
      <c r="I32" s="4" t="s">
        <v>310</v>
      </c>
      <c r="J32" s="5">
        <v>2.9317129629629634E-2</v>
      </c>
      <c r="K32" s="5">
        <f t="shared" si="0"/>
        <v>5.8634259259259264E-3</v>
      </c>
      <c r="L32" s="13"/>
      <c r="M32" s="35"/>
    </row>
    <row r="33" spans="1:14">
      <c r="A33" s="49">
        <v>43254</v>
      </c>
      <c r="B33" s="66" t="s">
        <v>308</v>
      </c>
      <c r="C33" s="65"/>
      <c r="D33" s="48"/>
      <c r="E33" s="48" t="s">
        <v>22</v>
      </c>
      <c r="F33" s="48">
        <v>5</v>
      </c>
      <c r="G33" s="48"/>
      <c r="H33" s="48" t="s">
        <v>211</v>
      </c>
      <c r="I33" s="48" t="s">
        <v>212</v>
      </c>
      <c r="J33" s="50">
        <v>2.9641203703703701E-2</v>
      </c>
      <c r="K33" s="5">
        <f t="shared" ref="K33:K64" si="1">J33/F33</f>
        <v>5.92824074074074E-3</v>
      </c>
      <c r="L33" s="101"/>
      <c r="M33" s="100"/>
      <c r="N33" s="62"/>
    </row>
    <row r="34" spans="1:14">
      <c r="A34" s="28">
        <v>43184</v>
      </c>
      <c r="B34" s="34" t="s">
        <v>54</v>
      </c>
      <c r="C34" s="35"/>
      <c r="D34" s="4"/>
      <c r="E34" s="4" t="s">
        <v>22</v>
      </c>
      <c r="F34" s="4">
        <v>5</v>
      </c>
      <c r="G34" s="4"/>
      <c r="H34" s="4" t="s">
        <v>33</v>
      </c>
      <c r="I34" s="4" t="s">
        <v>34</v>
      </c>
      <c r="J34" s="5">
        <v>2.9664351851851855E-2</v>
      </c>
      <c r="K34" s="5">
        <f t="shared" si="1"/>
        <v>5.9328703703703713E-3</v>
      </c>
      <c r="L34" s="13"/>
      <c r="M34" s="35" t="s">
        <v>58</v>
      </c>
    </row>
    <row r="35" spans="1:14">
      <c r="A35" s="28">
        <v>43218</v>
      </c>
      <c r="B35" s="34" t="s">
        <v>79</v>
      </c>
      <c r="C35" s="35"/>
      <c r="D35" s="4"/>
      <c r="E35" s="4" t="s">
        <v>22</v>
      </c>
      <c r="F35" s="4">
        <v>5</v>
      </c>
      <c r="G35" s="4"/>
      <c r="H35" s="4" t="s">
        <v>33</v>
      </c>
      <c r="I35" s="4" t="s">
        <v>34</v>
      </c>
      <c r="J35" s="5">
        <v>3.0532407407407411E-2</v>
      </c>
      <c r="K35" s="5">
        <f t="shared" si="1"/>
        <v>6.1064814814814818E-3</v>
      </c>
      <c r="L35" s="13" t="s">
        <v>29</v>
      </c>
      <c r="M35" s="35" t="s">
        <v>80</v>
      </c>
    </row>
    <row r="36" spans="1:14">
      <c r="A36" s="28">
        <v>43261</v>
      </c>
      <c r="B36" s="34" t="s">
        <v>133</v>
      </c>
      <c r="C36" s="35"/>
      <c r="D36" s="4"/>
      <c r="E36" s="4" t="s">
        <v>22</v>
      </c>
      <c r="F36" s="4">
        <v>5</v>
      </c>
      <c r="G36" s="4"/>
      <c r="H36" s="4" t="s">
        <v>135</v>
      </c>
      <c r="I36" s="4" t="s">
        <v>136</v>
      </c>
      <c r="J36" s="5">
        <v>4.6655092592592595E-2</v>
      </c>
      <c r="K36" s="5">
        <f t="shared" si="1"/>
        <v>9.3310185185185197E-3</v>
      </c>
      <c r="L36" s="13" t="s">
        <v>137</v>
      </c>
      <c r="M36" s="35" t="s">
        <v>134</v>
      </c>
    </row>
    <row r="37" spans="1:14">
      <c r="A37" s="69">
        <v>43219</v>
      </c>
      <c r="B37" s="70" t="s">
        <v>304</v>
      </c>
      <c r="C37" s="71"/>
      <c r="D37" s="72"/>
      <c r="E37" s="72" t="s">
        <v>22</v>
      </c>
      <c r="F37" s="72">
        <v>10</v>
      </c>
      <c r="G37" s="72"/>
      <c r="H37" s="72" t="s">
        <v>72</v>
      </c>
      <c r="I37" s="72" t="s">
        <v>73</v>
      </c>
      <c r="J37" s="74">
        <v>2.8275462962962964E-2</v>
      </c>
      <c r="K37" s="74">
        <f t="shared" si="1"/>
        <v>2.8275462962962963E-3</v>
      </c>
      <c r="L37" s="102" t="s">
        <v>25</v>
      </c>
      <c r="M37" s="71"/>
      <c r="N37" s="76"/>
    </row>
    <row r="38" spans="1:14">
      <c r="A38" s="28">
        <v>43253</v>
      </c>
      <c r="B38" s="34" t="s">
        <v>115</v>
      </c>
      <c r="C38" s="35"/>
      <c r="D38" s="4"/>
      <c r="E38" s="4" t="s">
        <v>22</v>
      </c>
      <c r="F38" s="4">
        <v>10</v>
      </c>
      <c r="G38" s="4"/>
      <c r="H38" s="4" t="s">
        <v>23</v>
      </c>
      <c r="I38" s="4" t="s">
        <v>82</v>
      </c>
      <c r="J38" s="5">
        <v>3.0127314814814815E-2</v>
      </c>
      <c r="K38" s="5">
        <f t="shared" si="1"/>
        <v>3.0127314814814817E-3</v>
      </c>
      <c r="L38" s="13" t="s">
        <v>25</v>
      </c>
      <c r="M38" s="35" t="s">
        <v>117</v>
      </c>
    </row>
    <row r="39" spans="1:14">
      <c r="A39" s="28">
        <v>43387</v>
      </c>
      <c r="B39" s="34" t="s">
        <v>298</v>
      </c>
      <c r="C39" s="35"/>
      <c r="D39" s="4"/>
      <c r="E39" s="4" t="s">
        <v>22</v>
      </c>
      <c r="F39" s="4">
        <v>10</v>
      </c>
      <c r="G39" s="4"/>
      <c r="H39" s="4" t="s">
        <v>185</v>
      </c>
      <c r="I39" s="4" t="s">
        <v>186</v>
      </c>
      <c r="J39" s="5">
        <v>3.0162037037037032E-2</v>
      </c>
      <c r="K39" s="5">
        <f t="shared" si="1"/>
        <v>3.0162037037037032E-3</v>
      </c>
      <c r="L39" s="13"/>
      <c r="M39" s="35"/>
    </row>
    <row r="40" spans="1:14">
      <c r="A40" s="28">
        <v>43289</v>
      </c>
      <c r="B40" s="34" t="s">
        <v>149</v>
      </c>
      <c r="C40" s="35"/>
      <c r="D40" s="4"/>
      <c r="E40" s="4" t="s">
        <v>22</v>
      </c>
      <c r="F40" s="4">
        <v>10</v>
      </c>
      <c r="G40" s="4"/>
      <c r="H40" s="4" t="s">
        <v>23</v>
      </c>
      <c r="I40" s="4" t="s">
        <v>82</v>
      </c>
      <c r="J40" s="5">
        <v>3.0810185185185187E-2</v>
      </c>
      <c r="K40" s="5">
        <f t="shared" si="1"/>
        <v>3.0810185185185185E-3</v>
      </c>
      <c r="L40" s="13" t="s">
        <v>96</v>
      </c>
      <c r="M40" s="99" t="s">
        <v>154</v>
      </c>
    </row>
    <row r="41" spans="1:14">
      <c r="A41" s="28">
        <v>43233</v>
      </c>
      <c r="B41" s="34" t="s">
        <v>108</v>
      </c>
      <c r="C41" s="35"/>
      <c r="D41" s="4"/>
      <c r="E41" s="4" t="s">
        <v>22</v>
      </c>
      <c r="F41" s="4">
        <v>10</v>
      </c>
      <c r="G41" s="4"/>
      <c r="H41" s="4" t="s">
        <v>23</v>
      </c>
      <c r="I41" s="4" t="s">
        <v>82</v>
      </c>
      <c r="J41" s="5">
        <v>3.0833333333333334E-2</v>
      </c>
      <c r="K41" s="5">
        <f t="shared" si="1"/>
        <v>3.0833333333333333E-3</v>
      </c>
      <c r="L41" s="13" t="s">
        <v>25</v>
      </c>
      <c r="M41" s="35" t="s">
        <v>111</v>
      </c>
    </row>
    <row r="42" spans="1:14">
      <c r="A42" s="28">
        <v>43387</v>
      </c>
      <c r="B42" s="34" t="s">
        <v>298</v>
      </c>
      <c r="C42" s="35"/>
      <c r="D42" s="4"/>
      <c r="E42" s="4" t="s">
        <v>22</v>
      </c>
      <c r="F42" s="4">
        <v>10</v>
      </c>
      <c r="G42" s="4"/>
      <c r="H42" s="4" t="s">
        <v>23</v>
      </c>
      <c r="I42" s="4" t="s">
        <v>82</v>
      </c>
      <c r="J42" s="5">
        <v>3.1851851851851853E-2</v>
      </c>
      <c r="K42" s="5">
        <f t="shared" si="1"/>
        <v>3.1851851851851854E-3</v>
      </c>
      <c r="L42" s="13"/>
      <c r="M42" s="35"/>
    </row>
    <row r="43" spans="1:14">
      <c r="A43" s="28">
        <v>43156</v>
      </c>
      <c r="B43" s="44" t="s">
        <v>21</v>
      </c>
      <c r="C43" s="35"/>
      <c r="D43" s="4"/>
      <c r="E43" s="4" t="s">
        <v>22</v>
      </c>
      <c r="F43" s="4">
        <v>10</v>
      </c>
      <c r="G43" s="4"/>
      <c r="H43" s="4" t="s">
        <v>23</v>
      </c>
      <c r="I43" s="4" t="s">
        <v>24</v>
      </c>
      <c r="J43" s="5">
        <v>3.2361111111111111E-2</v>
      </c>
      <c r="K43" s="5">
        <f t="shared" si="1"/>
        <v>3.236111111111111E-3</v>
      </c>
      <c r="L43" s="13" t="s">
        <v>25</v>
      </c>
      <c r="M43" s="99" t="s">
        <v>26</v>
      </c>
    </row>
    <row r="44" spans="1:14">
      <c r="A44" s="28">
        <v>43261</v>
      </c>
      <c r="B44" s="34" t="s">
        <v>129</v>
      </c>
      <c r="C44" s="35"/>
      <c r="D44" s="4"/>
      <c r="E44" s="4" t="s">
        <v>22</v>
      </c>
      <c r="F44" s="4">
        <v>10</v>
      </c>
      <c r="G44" s="4"/>
      <c r="H44" s="4" t="s">
        <v>130</v>
      </c>
      <c r="I44" s="4" t="s">
        <v>131</v>
      </c>
      <c r="J44" s="5">
        <v>3.2442129629629633E-2</v>
      </c>
      <c r="K44" s="5">
        <f t="shared" si="1"/>
        <v>3.2442129629629635E-3</v>
      </c>
      <c r="L44" s="13" t="s">
        <v>96</v>
      </c>
      <c r="M44" s="99" t="s">
        <v>132</v>
      </c>
    </row>
    <row r="45" spans="1:14">
      <c r="A45" s="28">
        <v>43331</v>
      </c>
      <c r="B45" s="34" t="s">
        <v>170</v>
      </c>
      <c r="C45" s="35"/>
      <c r="D45" s="4"/>
      <c r="E45" s="4" t="s">
        <v>22</v>
      </c>
      <c r="F45" s="4">
        <v>10</v>
      </c>
      <c r="G45" s="4"/>
      <c r="H45" s="4" t="s">
        <v>27</v>
      </c>
      <c r="I45" s="4" t="s">
        <v>28</v>
      </c>
      <c r="J45" s="5">
        <v>3.3298611111111112E-2</v>
      </c>
      <c r="K45" s="5">
        <f t="shared" si="1"/>
        <v>3.3298611111111111E-3</v>
      </c>
      <c r="L45" s="13"/>
      <c r="M45" s="99" t="s">
        <v>173</v>
      </c>
    </row>
    <row r="46" spans="1:14">
      <c r="A46" s="28">
        <v>43408</v>
      </c>
      <c r="B46" s="34" t="s">
        <v>302</v>
      </c>
      <c r="C46" s="35"/>
      <c r="D46" s="4"/>
      <c r="E46" s="4" t="s">
        <v>22</v>
      </c>
      <c r="F46" s="4">
        <v>10</v>
      </c>
      <c r="G46" s="4"/>
      <c r="H46" s="4" t="s">
        <v>33</v>
      </c>
      <c r="I46" s="4" t="s">
        <v>45</v>
      </c>
      <c r="J46" s="5">
        <v>3.3680555555555554E-2</v>
      </c>
      <c r="K46" s="5">
        <f t="shared" si="1"/>
        <v>3.3680555555555556E-3</v>
      </c>
      <c r="L46" s="13"/>
      <c r="M46" s="35"/>
    </row>
    <row r="47" spans="1:14" s="76" customFormat="1">
      <c r="A47" s="28">
        <v>43218</v>
      </c>
      <c r="B47" s="34" t="s">
        <v>79</v>
      </c>
      <c r="C47" s="35"/>
      <c r="D47" s="4"/>
      <c r="E47" s="4" t="s">
        <v>22</v>
      </c>
      <c r="F47" s="4">
        <v>10</v>
      </c>
      <c r="G47" s="4"/>
      <c r="H47" s="4" t="s">
        <v>30</v>
      </c>
      <c r="I47" s="11" t="s">
        <v>31</v>
      </c>
      <c r="J47" s="5">
        <v>3.3923611111111113E-2</v>
      </c>
      <c r="K47" s="5">
        <f t="shared" si="1"/>
        <v>3.3923611111111112E-3</v>
      </c>
      <c r="L47" s="13" t="s">
        <v>25</v>
      </c>
      <c r="M47" s="99" t="s">
        <v>81</v>
      </c>
      <c r="N47"/>
    </row>
    <row r="48" spans="1:14">
      <c r="A48" s="28">
        <v>43407</v>
      </c>
      <c r="B48" s="34" t="s">
        <v>297</v>
      </c>
      <c r="C48" s="35"/>
      <c r="D48" s="4"/>
      <c r="E48" s="4" t="s">
        <v>22</v>
      </c>
      <c r="F48" s="4">
        <v>10</v>
      </c>
      <c r="G48" s="4"/>
      <c r="H48" s="68" t="s">
        <v>47</v>
      </c>
      <c r="I48" s="11" t="s">
        <v>48</v>
      </c>
      <c r="J48" s="5">
        <v>3.4317129629629628E-2</v>
      </c>
      <c r="K48" s="5">
        <f t="shared" si="1"/>
        <v>3.4317129629629628E-3</v>
      </c>
      <c r="L48" s="13"/>
      <c r="M48" s="35"/>
    </row>
    <row r="49" spans="1:14">
      <c r="A49" s="28">
        <v>43373</v>
      </c>
      <c r="B49" s="34" t="s">
        <v>300</v>
      </c>
      <c r="C49" s="35"/>
      <c r="D49" s="4"/>
      <c r="E49" s="4" t="s">
        <v>22</v>
      </c>
      <c r="F49" s="4">
        <v>10</v>
      </c>
      <c r="G49" s="4"/>
      <c r="H49" s="4" t="s">
        <v>30</v>
      </c>
      <c r="I49" s="4" t="s">
        <v>31</v>
      </c>
      <c r="J49" s="5">
        <v>3.4699074074074077E-2</v>
      </c>
      <c r="K49" s="5">
        <f t="shared" si="1"/>
        <v>3.4699074074074077E-3</v>
      </c>
      <c r="L49" s="13"/>
      <c r="M49" s="35"/>
    </row>
    <row r="50" spans="1:14">
      <c r="A50" s="28">
        <v>43156</v>
      </c>
      <c r="B50" s="44" t="s">
        <v>21</v>
      </c>
      <c r="C50" s="35"/>
      <c r="D50" s="4"/>
      <c r="E50" s="4" t="s">
        <v>22</v>
      </c>
      <c r="F50" s="4">
        <v>10</v>
      </c>
      <c r="G50" s="4"/>
      <c r="H50" s="4" t="s">
        <v>27</v>
      </c>
      <c r="I50" s="4" t="s">
        <v>28</v>
      </c>
      <c r="J50" s="5">
        <v>3.5092592592592592E-2</v>
      </c>
      <c r="K50" s="5">
        <f t="shared" si="1"/>
        <v>3.5092592592592593E-3</v>
      </c>
      <c r="L50" s="13" t="s">
        <v>29</v>
      </c>
      <c r="M50" s="35" t="s">
        <v>26</v>
      </c>
    </row>
    <row r="51" spans="1:14">
      <c r="A51" s="28">
        <v>43156</v>
      </c>
      <c r="B51" s="44" t="s">
        <v>21</v>
      </c>
      <c r="C51" s="35"/>
      <c r="D51" s="4"/>
      <c r="E51" s="4" t="s">
        <v>22</v>
      </c>
      <c r="F51" s="4">
        <v>10</v>
      </c>
      <c r="G51" s="4"/>
      <c r="H51" s="4" t="s">
        <v>19</v>
      </c>
      <c r="I51" s="4" t="s">
        <v>20</v>
      </c>
      <c r="J51" s="5">
        <v>3.829861111111111E-2</v>
      </c>
      <c r="K51" s="5">
        <f t="shared" si="1"/>
        <v>3.8298611111111111E-3</v>
      </c>
      <c r="L51" s="13"/>
      <c r="M51" s="35" t="s">
        <v>26</v>
      </c>
    </row>
    <row r="52" spans="1:14">
      <c r="A52" s="28">
        <v>43408</v>
      </c>
      <c r="B52" s="34" t="s">
        <v>302</v>
      </c>
      <c r="C52" s="35"/>
      <c r="D52" s="4"/>
      <c r="E52" s="4" t="s">
        <v>22</v>
      </c>
      <c r="F52" s="4">
        <v>10</v>
      </c>
      <c r="G52" s="4"/>
      <c r="H52" s="4" t="s">
        <v>53</v>
      </c>
      <c r="I52" s="4" t="s">
        <v>45</v>
      </c>
      <c r="J52" s="5">
        <v>3.8645833333333331E-2</v>
      </c>
      <c r="K52" s="5">
        <f t="shared" si="1"/>
        <v>3.8645833333333332E-3</v>
      </c>
      <c r="L52" s="13" t="s">
        <v>29</v>
      </c>
      <c r="M52" s="35"/>
    </row>
    <row r="53" spans="1:14">
      <c r="A53" s="28">
        <v>43408</v>
      </c>
      <c r="B53" s="34" t="s">
        <v>302</v>
      </c>
      <c r="C53" s="35"/>
      <c r="D53" s="4"/>
      <c r="E53" s="4" t="s">
        <v>22</v>
      </c>
      <c r="F53" s="4">
        <v>10</v>
      </c>
      <c r="G53" s="4"/>
      <c r="H53" s="4" t="s">
        <v>126</v>
      </c>
      <c r="I53" s="4" t="s">
        <v>127</v>
      </c>
      <c r="J53" s="5">
        <v>3.8958333333333338E-2</v>
      </c>
      <c r="K53" s="5">
        <f t="shared" si="1"/>
        <v>3.8958333333333336E-3</v>
      </c>
      <c r="L53" s="13"/>
      <c r="M53" s="35"/>
    </row>
    <row r="54" spans="1:14">
      <c r="A54" s="49">
        <v>43254</v>
      </c>
      <c r="B54" s="66" t="s">
        <v>125</v>
      </c>
      <c r="C54" s="65"/>
      <c r="D54" s="48"/>
      <c r="E54" s="48" t="s">
        <v>22</v>
      </c>
      <c r="F54" s="48">
        <v>10</v>
      </c>
      <c r="G54" s="48"/>
      <c r="H54" s="48" t="s">
        <v>126</v>
      </c>
      <c r="I54" s="48" t="s">
        <v>127</v>
      </c>
      <c r="J54" s="50">
        <v>4.2511574074074077E-2</v>
      </c>
      <c r="K54" s="5">
        <f t="shared" si="1"/>
        <v>4.2511574074074075E-3</v>
      </c>
      <c r="L54" s="101"/>
      <c r="M54" s="100" t="s">
        <v>128</v>
      </c>
      <c r="N54" s="62"/>
    </row>
    <row r="55" spans="1:14">
      <c r="A55" s="28">
        <v>43366</v>
      </c>
      <c r="B55" s="34" t="s">
        <v>307</v>
      </c>
      <c r="C55" s="35"/>
      <c r="D55" s="4"/>
      <c r="E55" s="4" t="s">
        <v>22</v>
      </c>
      <c r="F55" s="4">
        <v>10</v>
      </c>
      <c r="G55" s="4"/>
      <c r="H55" s="4" t="s">
        <v>211</v>
      </c>
      <c r="I55" s="4" t="s">
        <v>212</v>
      </c>
      <c r="J55" s="5">
        <v>5.9837962962962961E-2</v>
      </c>
      <c r="K55" s="5">
        <f t="shared" si="1"/>
        <v>5.9837962962962961E-3</v>
      </c>
      <c r="L55" s="13"/>
      <c r="M55" s="35"/>
    </row>
    <row r="56" spans="1:14">
      <c r="A56" s="49">
        <v>43261</v>
      </c>
      <c r="B56" s="66" t="s">
        <v>138</v>
      </c>
      <c r="C56" s="65"/>
      <c r="D56" s="48"/>
      <c r="E56" s="48" t="s">
        <v>22</v>
      </c>
      <c r="F56" s="48">
        <v>15</v>
      </c>
      <c r="G56" s="48"/>
      <c r="H56" s="48" t="s">
        <v>139</v>
      </c>
      <c r="I56" s="48" t="s">
        <v>140</v>
      </c>
      <c r="J56" s="50">
        <v>3.72337962962963E-2</v>
      </c>
      <c r="K56" s="5">
        <f t="shared" si="1"/>
        <v>2.4822530864197531E-3</v>
      </c>
      <c r="L56" s="101" t="s">
        <v>141</v>
      </c>
      <c r="M56" s="100" t="s">
        <v>142</v>
      </c>
      <c r="N56" s="62"/>
    </row>
    <row r="57" spans="1:14">
      <c r="A57" s="28">
        <v>43239</v>
      </c>
      <c r="B57" s="34" t="s">
        <v>113</v>
      </c>
      <c r="C57" s="35"/>
      <c r="D57" s="4"/>
      <c r="E57" s="4" t="s">
        <v>22</v>
      </c>
      <c r="F57" s="4">
        <v>21.1</v>
      </c>
      <c r="G57" s="4"/>
      <c r="H57" s="4" t="s">
        <v>72</v>
      </c>
      <c r="I57" s="4" t="s">
        <v>73</v>
      </c>
      <c r="J57" s="5">
        <v>6.0937499999999999E-2</v>
      </c>
      <c r="K57" s="5">
        <f t="shared" si="1"/>
        <v>2.8880331753554501E-3</v>
      </c>
      <c r="L57" s="13"/>
      <c r="M57" s="99" t="s">
        <v>114</v>
      </c>
    </row>
    <row r="58" spans="1:14">
      <c r="A58" s="28">
        <v>43211</v>
      </c>
      <c r="B58" s="34" t="s">
        <v>71</v>
      </c>
      <c r="C58" s="35"/>
      <c r="D58" s="4"/>
      <c r="E58" s="4" t="s">
        <v>22</v>
      </c>
      <c r="F58" s="4">
        <v>21.1</v>
      </c>
      <c r="G58" s="4"/>
      <c r="H58" s="4" t="s">
        <v>72</v>
      </c>
      <c r="I58" s="4" t="s">
        <v>73</v>
      </c>
      <c r="J58" s="5">
        <v>6.4201388888888891E-2</v>
      </c>
      <c r="K58" s="5">
        <f t="shared" si="1"/>
        <v>3.0427198525539755E-3</v>
      </c>
      <c r="L58" s="13" t="s">
        <v>74</v>
      </c>
      <c r="M58" s="99" t="s">
        <v>75</v>
      </c>
    </row>
    <row r="59" spans="1:14">
      <c r="A59" s="28">
        <v>43394</v>
      </c>
      <c r="B59" s="34" t="s">
        <v>316</v>
      </c>
      <c r="C59" s="35"/>
      <c r="D59" s="4"/>
      <c r="E59" s="4" t="s">
        <v>22</v>
      </c>
      <c r="F59" s="4">
        <v>21.1</v>
      </c>
      <c r="G59" s="4"/>
      <c r="H59" s="4" t="s">
        <v>33</v>
      </c>
      <c r="I59" s="4" t="s">
        <v>45</v>
      </c>
      <c r="J59" s="5">
        <v>6.8587962962962962E-2</v>
      </c>
      <c r="K59" s="5">
        <f t="shared" si="1"/>
        <v>3.2506143584342634E-3</v>
      </c>
      <c r="L59" s="13" t="s">
        <v>46</v>
      </c>
      <c r="M59" s="35"/>
    </row>
    <row r="60" spans="1:14">
      <c r="A60" s="28">
        <v>43218</v>
      </c>
      <c r="B60" s="34" t="s">
        <v>79</v>
      </c>
      <c r="C60" s="35"/>
      <c r="D60" s="4"/>
      <c r="E60" s="4" t="s">
        <v>22</v>
      </c>
      <c r="F60" s="4">
        <v>21.1</v>
      </c>
      <c r="G60" s="4"/>
      <c r="H60" s="4" t="s">
        <v>23</v>
      </c>
      <c r="I60" s="4" t="s">
        <v>82</v>
      </c>
      <c r="J60" s="5">
        <v>7.0451388888888897E-2</v>
      </c>
      <c r="K60" s="5">
        <f t="shared" si="1"/>
        <v>3.3389283833596631E-3</v>
      </c>
      <c r="L60" s="13" t="s">
        <v>25</v>
      </c>
      <c r="M60" s="99" t="s">
        <v>83</v>
      </c>
    </row>
    <row r="61" spans="1:14">
      <c r="A61" s="28">
        <v>43233</v>
      </c>
      <c r="B61" s="34" t="s">
        <v>108</v>
      </c>
      <c r="C61" s="35"/>
      <c r="D61" s="4"/>
      <c r="E61" s="4" t="s">
        <v>22</v>
      </c>
      <c r="F61" s="4">
        <v>21.1</v>
      </c>
      <c r="G61" s="4"/>
      <c r="H61" s="4" t="s">
        <v>27</v>
      </c>
      <c r="I61" s="4" t="s">
        <v>28</v>
      </c>
      <c r="J61" s="5">
        <v>7.2743055555555561E-2</v>
      </c>
      <c r="K61" s="5">
        <f t="shared" si="1"/>
        <v>3.4475381779884148E-3</v>
      </c>
      <c r="L61" s="13" t="s">
        <v>29</v>
      </c>
      <c r="M61" s="35" t="s">
        <v>112</v>
      </c>
    </row>
    <row r="62" spans="1:14">
      <c r="A62" s="28">
        <v>43394</v>
      </c>
      <c r="B62" s="34" t="s">
        <v>316</v>
      </c>
      <c r="C62" s="35"/>
      <c r="D62" s="4"/>
      <c r="E62" s="4" t="s">
        <v>22</v>
      </c>
      <c r="F62" s="4">
        <v>21.1</v>
      </c>
      <c r="G62" s="4"/>
      <c r="H62" s="4" t="s">
        <v>51</v>
      </c>
      <c r="I62" s="4" t="s">
        <v>52</v>
      </c>
      <c r="J62" s="5">
        <v>7.329861111111112E-2</v>
      </c>
      <c r="K62" s="5">
        <f t="shared" si="1"/>
        <v>3.4738678251711431E-3</v>
      </c>
      <c r="L62" s="13"/>
      <c r="M62" s="35"/>
    </row>
    <row r="63" spans="1:14">
      <c r="A63" s="49">
        <v>43324</v>
      </c>
      <c r="B63" s="66" t="s">
        <v>168</v>
      </c>
      <c r="C63" s="65"/>
      <c r="D63" s="48"/>
      <c r="E63" s="48" t="s">
        <v>22</v>
      </c>
      <c r="F63" s="48">
        <v>21.1</v>
      </c>
      <c r="G63" s="48"/>
      <c r="H63" s="48" t="s">
        <v>40</v>
      </c>
      <c r="I63" s="48" t="s">
        <v>41</v>
      </c>
      <c r="J63" s="50">
        <v>7.3738425925925929E-2</v>
      </c>
      <c r="K63" s="5">
        <f t="shared" si="1"/>
        <v>3.4947121291908022E-3</v>
      </c>
      <c r="L63" s="101"/>
      <c r="M63" s="100" t="s">
        <v>169</v>
      </c>
      <c r="N63" s="62"/>
    </row>
    <row r="64" spans="1:14">
      <c r="A64" s="28">
        <v>43365</v>
      </c>
      <c r="B64" s="34" t="s">
        <v>305</v>
      </c>
      <c r="C64" s="35"/>
      <c r="D64" s="4"/>
      <c r="E64" s="4" t="s">
        <v>22</v>
      </c>
      <c r="F64" s="4">
        <v>21.1</v>
      </c>
      <c r="G64" s="4"/>
      <c r="H64" s="4" t="s">
        <v>126</v>
      </c>
      <c r="I64" s="4" t="s">
        <v>127</v>
      </c>
      <c r="J64" s="5">
        <v>7.4745370370370365E-2</v>
      </c>
      <c r="K64" s="5">
        <f t="shared" si="1"/>
        <v>3.5424346147094957E-3</v>
      </c>
      <c r="L64" s="13"/>
      <c r="M64" s="35"/>
    </row>
    <row r="65" spans="1:14">
      <c r="A65" s="28">
        <v>43365</v>
      </c>
      <c r="B65" s="34" t="s">
        <v>305</v>
      </c>
      <c r="C65" s="35"/>
      <c r="D65" s="4"/>
      <c r="E65" s="4" t="s">
        <v>22</v>
      </c>
      <c r="F65" s="4">
        <v>21.1</v>
      </c>
      <c r="G65" s="4"/>
      <c r="H65" s="4" t="s">
        <v>160</v>
      </c>
      <c r="I65" s="4" t="s">
        <v>203</v>
      </c>
      <c r="J65" s="5">
        <v>7.6296296296296293E-2</v>
      </c>
      <c r="K65" s="5">
        <f t="shared" ref="K65:K96" si="2">J65/F65</f>
        <v>3.6159382130946109E-3</v>
      </c>
      <c r="L65" s="13"/>
      <c r="M65" s="35"/>
    </row>
    <row r="66" spans="1:14">
      <c r="A66" s="28">
        <v>43218</v>
      </c>
      <c r="B66" s="34" t="s">
        <v>79</v>
      </c>
      <c r="C66" s="35"/>
      <c r="D66" s="4"/>
      <c r="E66" s="4" t="s">
        <v>22</v>
      </c>
      <c r="F66" s="4">
        <v>21.1</v>
      </c>
      <c r="G66" s="4"/>
      <c r="H66" s="4" t="s">
        <v>51</v>
      </c>
      <c r="I66" s="4" t="s">
        <v>52</v>
      </c>
      <c r="J66" s="5">
        <v>7.7141203703703712E-2</v>
      </c>
      <c r="K66" s="5">
        <f t="shared" si="2"/>
        <v>3.65598121818501E-3</v>
      </c>
      <c r="L66" s="13"/>
      <c r="M66" s="35" t="s">
        <v>83</v>
      </c>
    </row>
    <row r="67" spans="1:14">
      <c r="A67" s="28">
        <v>43211</v>
      </c>
      <c r="B67" s="34" t="s">
        <v>71</v>
      </c>
      <c r="C67" s="35"/>
      <c r="D67" s="4"/>
      <c r="E67" s="4" t="s">
        <v>22</v>
      </c>
      <c r="F67" s="4">
        <v>21.1</v>
      </c>
      <c r="G67" s="4"/>
      <c r="H67" s="4" t="s">
        <v>76</v>
      </c>
      <c r="I67" s="4" t="s">
        <v>77</v>
      </c>
      <c r="J67" s="5">
        <v>7.7719907407407404E-2</v>
      </c>
      <c r="K67" s="5">
        <f t="shared" si="2"/>
        <v>3.6834079340003507E-3</v>
      </c>
      <c r="L67" s="13" t="s">
        <v>74</v>
      </c>
      <c r="M67" s="99" t="s">
        <v>78</v>
      </c>
    </row>
    <row r="68" spans="1:14">
      <c r="A68" s="28">
        <v>43365</v>
      </c>
      <c r="B68" s="34" t="s">
        <v>305</v>
      </c>
      <c r="C68" s="35"/>
      <c r="D68" s="4"/>
      <c r="E68" s="4" t="s">
        <v>22</v>
      </c>
      <c r="F68" s="4">
        <v>21.1</v>
      </c>
      <c r="G68" s="4"/>
      <c r="H68" s="4" t="s">
        <v>122</v>
      </c>
      <c r="I68" s="4" t="s">
        <v>306</v>
      </c>
      <c r="J68" s="5">
        <v>7.8333333333333324E-2</v>
      </c>
      <c r="K68" s="5">
        <f t="shared" si="2"/>
        <v>3.7124802527646124E-3</v>
      </c>
      <c r="L68" s="13"/>
      <c r="M68" s="35"/>
    </row>
    <row r="69" spans="1:14">
      <c r="A69" s="28">
        <v>43218</v>
      </c>
      <c r="B69" s="34" t="s">
        <v>79</v>
      </c>
      <c r="C69" s="35"/>
      <c r="D69" s="4"/>
      <c r="E69" s="4" t="s">
        <v>22</v>
      </c>
      <c r="F69" s="4">
        <v>21.1</v>
      </c>
      <c r="G69" s="4"/>
      <c r="H69" s="4" t="s">
        <v>84</v>
      </c>
      <c r="I69" s="4" t="s">
        <v>85</v>
      </c>
      <c r="J69" s="5">
        <v>8.0729166666666671E-2</v>
      </c>
      <c r="K69" s="5">
        <f t="shared" si="2"/>
        <v>3.8260268562401263E-3</v>
      </c>
      <c r="L69" s="13" t="s">
        <v>86</v>
      </c>
      <c r="M69" s="35" t="s">
        <v>83</v>
      </c>
    </row>
    <row r="70" spans="1:14">
      <c r="A70" s="28">
        <v>43394</v>
      </c>
      <c r="B70" s="34" t="s">
        <v>316</v>
      </c>
      <c r="C70" s="35"/>
      <c r="D70" s="4"/>
      <c r="E70" s="4" t="s">
        <v>22</v>
      </c>
      <c r="F70" s="4">
        <v>21.1</v>
      </c>
      <c r="G70" s="4"/>
      <c r="H70" s="4" t="s">
        <v>53</v>
      </c>
      <c r="I70" s="4" t="s">
        <v>45</v>
      </c>
      <c r="J70" s="5">
        <v>8.1388888888888886E-2</v>
      </c>
      <c r="K70" s="5">
        <f t="shared" si="2"/>
        <v>3.857293312269615E-3</v>
      </c>
      <c r="L70" s="13" t="s">
        <v>46</v>
      </c>
      <c r="M70" s="35"/>
    </row>
    <row r="71" spans="1:14">
      <c r="A71" s="28">
        <v>43365</v>
      </c>
      <c r="B71" s="34" t="s">
        <v>305</v>
      </c>
      <c r="C71" s="35"/>
      <c r="D71" s="4"/>
      <c r="E71" s="4" t="s">
        <v>22</v>
      </c>
      <c r="F71" s="4">
        <v>21.1</v>
      </c>
      <c r="G71" s="4"/>
      <c r="H71" s="4" t="s">
        <v>311</v>
      </c>
      <c r="I71" s="4" t="s">
        <v>312</v>
      </c>
      <c r="J71" s="5">
        <v>8.6701388888888897E-2</v>
      </c>
      <c r="K71" s="5">
        <f t="shared" si="2"/>
        <v>4.10907056345445E-3</v>
      </c>
      <c r="L71" s="13" t="s">
        <v>218</v>
      </c>
      <c r="M71" s="35"/>
    </row>
    <row r="72" spans="1:14" s="62" customFormat="1">
      <c r="A72" s="28">
        <v>43218</v>
      </c>
      <c r="B72" s="34" t="s">
        <v>79</v>
      </c>
      <c r="C72" s="35"/>
      <c r="D72" s="4"/>
      <c r="E72" s="4" t="s">
        <v>22</v>
      </c>
      <c r="F72" s="4">
        <v>21.1</v>
      </c>
      <c r="G72" s="4"/>
      <c r="H72" s="4" t="s">
        <v>87</v>
      </c>
      <c r="I72" s="4" t="s">
        <v>88</v>
      </c>
      <c r="J72" s="5">
        <v>8.7337962962962964E-2</v>
      </c>
      <c r="K72" s="5">
        <f t="shared" si="2"/>
        <v>4.139239950851325E-3</v>
      </c>
      <c r="L72" s="13"/>
      <c r="M72" s="35" t="s">
        <v>83</v>
      </c>
      <c r="N72"/>
    </row>
    <row r="73" spans="1:14" s="62" customFormat="1">
      <c r="A73" s="28">
        <v>43204</v>
      </c>
      <c r="B73" s="34" t="s">
        <v>61</v>
      </c>
      <c r="C73" s="35"/>
      <c r="D73" s="45" t="s">
        <v>62</v>
      </c>
      <c r="E73" s="4" t="s">
        <v>22</v>
      </c>
      <c r="F73" s="4">
        <v>21.1</v>
      </c>
      <c r="G73" s="4"/>
      <c r="H73" s="4" t="s">
        <v>63</v>
      </c>
      <c r="I73" s="4" t="s">
        <v>64</v>
      </c>
      <c r="J73" s="5">
        <v>8.8252314814814811E-2</v>
      </c>
      <c r="K73" s="5">
        <f t="shared" si="2"/>
        <v>4.182574161839564E-3</v>
      </c>
      <c r="L73" s="13"/>
      <c r="M73" s="35" t="s">
        <v>65</v>
      </c>
      <c r="N73"/>
    </row>
    <row r="74" spans="1:14">
      <c r="A74" s="28">
        <v>43218</v>
      </c>
      <c r="B74" s="34" t="s">
        <v>79</v>
      </c>
      <c r="C74" s="35"/>
      <c r="D74" s="4"/>
      <c r="E74" s="4" t="s">
        <v>22</v>
      </c>
      <c r="F74" s="4">
        <v>21.1</v>
      </c>
      <c r="G74" s="4"/>
      <c r="H74" s="4" t="s">
        <v>68</v>
      </c>
      <c r="I74" s="4" t="s">
        <v>69</v>
      </c>
      <c r="J74" s="5">
        <v>0.10300925925925926</v>
      </c>
      <c r="K74" s="5">
        <f t="shared" si="2"/>
        <v>4.8819554151307704E-3</v>
      </c>
      <c r="L74" s="13"/>
      <c r="M74" s="35"/>
    </row>
    <row r="75" spans="1:14">
      <c r="A75" s="28">
        <v>43218</v>
      </c>
      <c r="B75" s="34" t="s">
        <v>79</v>
      </c>
      <c r="C75" s="35"/>
      <c r="D75" s="4"/>
      <c r="E75" s="4" t="s">
        <v>22</v>
      </c>
      <c r="F75" s="4">
        <v>21.1</v>
      </c>
      <c r="G75" s="4"/>
      <c r="H75" s="4" t="s">
        <v>89</v>
      </c>
      <c r="I75" s="4" t="s">
        <v>90</v>
      </c>
      <c r="J75" s="5">
        <v>0.10486111111111111</v>
      </c>
      <c r="K75" s="5">
        <f t="shared" si="2"/>
        <v>4.9697209057398628E-3</v>
      </c>
      <c r="L75" s="13"/>
      <c r="M75" s="35" t="s">
        <v>83</v>
      </c>
    </row>
    <row r="76" spans="1:14">
      <c r="A76" s="28">
        <v>43184</v>
      </c>
      <c r="B76" s="44" t="s">
        <v>38</v>
      </c>
      <c r="C76" s="35"/>
      <c r="D76" s="4" t="s">
        <v>39</v>
      </c>
      <c r="E76" s="4" t="s">
        <v>22</v>
      </c>
      <c r="F76" s="4">
        <v>30</v>
      </c>
      <c r="G76" s="4"/>
      <c r="H76" s="4" t="s">
        <v>40</v>
      </c>
      <c r="I76" s="4" t="s">
        <v>41</v>
      </c>
      <c r="J76" s="5">
        <v>0.10403935185185186</v>
      </c>
      <c r="K76" s="5">
        <f t="shared" si="2"/>
        <v>3.4679783950617286E-3</v>
      </c>
      <c r="L76" s="13"/>
      <c r="M76" s="99" t="s">
        <v>42</v>
      </c>
    </row>
    <row r="77" spans="1:14" s="62" customFormat="1">
      <c r="A77" s="28">
        <v>43184</v>
      </c>
      <c r="B77" s="44" t="s">
        <v>38</v>
      </c>
      <c r="C77" s="35"/>
      <c r="D77" s="4" t="s">
        <v>39</v>
      </c>
      <c r="E77" s="4" t="s">
        <v>22</v>
      </c>
      <c r="F77" s="4">
        <v>30</v>
      </c>
      <c r="G77" s="31"/>
      <c r="H77" s="4" t="s">
        <v>27</v>
      </c>
      <c r="I77" s="4" t="s">
        <v>28</v>
      </c>
      <c r="J77" s="32">
        <v>0.10892361111111111</v>
      </c>
      <c r="K77" s="5">
        <f t="shared" si="2"/>
        <v>3.630787037037037E-3</v>
      </c>
      <c r="L77" s="103"/>
      <c r="M77" s="30"/>
      <c r="N77" s="33"/>
    </row>
    <row r="78" spans="1:14">
      <c r="A78" s="28">
        <v>43184</v>
      </c>
      <c r="B78" s="34" t="s">
        <v>43</v>
      </c>
      <c r="C78" s="35" t="s">
        <v>44</v>
      </c>
      <c r="D78" s="4" t="s">
        <v>39</v>
      </c>
      <c r="E78" s="4" t="s">
        <v>22</v>
      </c>
      <c r="F78" s="4">
        <v>30</v>
      </c>
      <c r="G78" s="4"/>
      <c r="H78" s="4" t="s">
        <v>33</v>
      </c>
      <c r="I78" s="4" t="s">
        <v>45</v>
      </c>
      <c r="J78" s="5">
        <v>0.10917824074074074</v>
      </c>
      <c r="K78" s="5">
        <f t="shared" si="2"/>
        <v>3.6392746913580247E-3</v>
      </c>
      <c r="L78" s="13" t="s">
        <v>46</v>
      </c>
      <c r="M78" s="35"/>
    </row>
    <row r="79" spans="1:14">
      <c r="A79" s="28">
        <v>43184</v>
      </c>
      <c r="B79" s="34" t="s">
        <v>43</v>
      </c>
      <c r="C79" s="35" t="s">
        <v>44</v>
      </c>
      <c r="D79" s="4" t="s">
        <v>39</v>
      </c>
      <c r="E79" s="4" t="s">
        <v>22</v>
      </c>
      <c r="F79" s="4">
        <v>30</v>
      </c>
      <c r="G79" s="4"/>
      <c r="H79" s="4" t="s">
        <v>47</v>
      </c>
      <c r="I79" s="4" t="s">
        <v>48</v>
      </c>
      <c r="J79" s="5">
        <v>0.11093750000000001</v>
      </c>
      <c r="K79" s="5">
        <f t="shared" si="2"/>
        <v>3.6979166666666671E-3</v>
      </c>
      <c r="L79" s="13"/>
      <c r="M79" s="35"/>
    </row>
    <row r="80" spans="1:14">
      <c r="A80" s="28">
        <v>43184</v>
      </c>
      <c r="B80" s="34" t="s">
        <v>43</v>
      </c>
      <c r="C80" s="35" t="s">
        <v>44</v>
      </c>
      <c r="D80" s="4" t="s">
        <v>39</v>
      </c>
      <c r="E80" s="4" t="s">
        <v>22</v>
      </c>
      <c r="F80" s="4">
        <v>30</v>
      </c>
      <c r="G80" s="4"/>
      <c r="H80" s="4" t="s">
        <v>16</v>
      </c>
      <c r="I80" s="4" t="s">
        <v>17</v>
      </c>
      <c r="J80" s="5">
        <v>0.11136574074074074</v>
      </c>
      <c r="K80" s="5">
        <f t="shared" si="2"/>
        <v>3.7121913580246912E-3</v>
      </c>
      <c r="L80" s="13"/>
      <c r="M80" s="35"/>
    </row>
    <row r="81" spans="1:14">
      <c r="A81" s="28">
        <v>43184</v>
      </c>
      <c r="B81" s="34" t="s">
        <v>43</v>
      </c>
      <c r="C81" s="35" t="s">
        <v>44</v>
      </c>
      <c r="D81" s="4" t="s">
        <v>39</v>
      </c>
      <c r="E81" s="4" t="s">
        <v>22</v>
      </c>
      <c r="F81" s="4">
        <v>30</v>
      </c>
      <c r="G81" s="4"/>
      <c r="H81" s="4" t="s">
        <v>19</v>
      </c>
      <c r="I81" s="4" t="s">
        <v>20</v>
      </c>
      <c r="J81" s="5">
        <v>0.11462962962962964</v>
      </c>
      <c r="K81" s="5">
        <f t="shared" si="2"/>
        <v>3.8209876543209881E-3</v>
      </c>
      <c r="L81" s="13"/>
      <c r="M81" s="35"/>
    </row>
    <row r="82" spans="1:14">
      <c r="A82" s="28">
        <v>43184</v>
      </c>
      <c r="B82" s="34" t="s">
        <v>43</v>
      </c>
      <c r="C82" s="35" t="s">
        <v>44</v>
      </c>
      <c r="D82" s="4" t="s">
        <v>39</v>
      </c>
      <c r="E82" s="4" t="s">
        <v>22</v>
      </c>
      <c r="F82" s="4">
        <v>30</v>
      </c>
      <c r="G82" s="4"/>
      <c r="H82" s="4" t="s">
        <v>49</v>
      </c>
      <c r="I82" s="4" t="s">
        <v>50</v>
      </c>
      <c r="J82" s="5">
        <v>0.11524305555555554</v>
      </c>
      <c r="K82" s="5">
        <f t="shared" si="2"/>
        <v>3.8414351851851847E-3</v>
      </c>
      <c r="L82" s="13"/>
      <c r="M82" s="35"/>
    </row>
    <row r="83" spans="1:14">
      <c r="A83" s="28">
        <v>43184</v>
      </c>
      <c r="B83" s="34" t="s">
        <v>43</v>
      </c>
      <c r="C83" s="35" t="s">
        <v>44</v>
      </c>
      <c r="D83" s="4" t="s">
        <v>39</v>
      </c>
      <c r="E83" s="4" t="s">
        <v>22</v>
      </c>
      <c r="F83" s="4">
        <v>30</v>
      </c>
      <c r="G83" s="4"/>
      <c r="H83" s="4" t="s">
        <v>51</v>
      </c>
      <c r="I83" s="4" t="s">
        <v>52</v>
      </c>
      <c r="J83" s="5">
        <v>0.12353009259259258</v>
      </c>
      <c r="K83" s="5">
        <f t="shared" si="2"/>
        <v>4.1176697530864196E-3</v>
      </c>
      <c r="L83" s="13"/>
      <c r="M83" s="35"/>
    </row>
    <row r="84" spans="1:14">
      <c r="A84" s="28">
        <v>43184</v>
      </c>
      <c r="B84" s="34" t="s">
        <v>43</v>
      </c>
      <c r="C84" s="35" t="s">
        <v>44</v>
      </c>
      <c r="D84" s="4" t="s">
        <v>39</v>
      </c>
      <c r="E84" s="4" t="s">
        <v>22</v>
      </c>
      <c r="F84" s="4">
        <v>30</v>
      </c>
      <c r="G84" s="4"/>
      <c r="H84" s="4" t="s">
        <v>53</v>
      </c>
      <c r="I84" s="4" t="s">
        <v>45</v>
      </c>
      <c r="J84" s="5">
        <v>0.15194444444444444</v>
      </c>
      <c r="K84" s="5">
        <f t="shared" si="2"/>
        <v>5.0648148148148145E-3</v>
      </c>
      <c r="L84" s="13"/>
      <c r="M84" s="35"/>
    </row>
    <row r="85" spans="1:14">
      <c r="A85" s="28">
        <v>43218</v>
      </c>
      <c r="B85" s="34" t="s">
        <v>79</v>
      </c>
      <c r="C85" s="35"/>
      <c r="D85" s="4"/>
      <c r="E85" s="4" t="s">
        <v>22</v>
      </c>
      <c r="F85" s="4">
        <v>42.2</v>
      </c>
      <c r="G85" s="4"/>
      <c r="H85" s="4" t="s">
        <v>40</v>
      </c>
      <c r="I85" s="4" t="s">
        <v>41</v>
      </c>
      <c r="J85" s="5">
        <v>0.14789351851851854</v>
      </c>
      <c r="K85" s="5">
        <f t="shared" si="2"/>
        <v>3.5045857468843254E-3</v>
      </c>
      <c r="L85" s="13" t="s">
        <v>46</v>
      </c>
      <c r="M85" s="99" t="s">
        <v>91</v>
      </c>
    </row>
    <row r="86" spans="1:14">
      <c r="A86" s="28">
        <v>43394</v>
      </c>
      <c r="B86" s="34" t="s">
        <v>316</v>
      </c>
      <c r="C86" s="35"/>
      <c r="D86" s="4"/>
      <c r="E86" s="4" t="s">
        <v>22</v>
      </c>
      <c r="F86" s="4">
        <v>42.2</v>
      </c>
      <c r="G86" s="4"/>
      <c r="H86" s="4" t="s">
        <v>49</v>
      </c>
      <c r="I86" s="4" t="s">
        <v>50</v>
      </c>
      <c r="J86" s="5">
        <v>0.15599537037037037</v>
      </c>
      <c r="K86" s="5">
        <f t="shared" si="2"/>
        <v>3.6965727575917146E-3</v>
      </c>
      <c r="L86" s="13" t="s">
        <v>46</v>
      </c>
      <c r="M86" s="35"/>
    </row>
    <row r="87" spans="1:14">
      <c r="A87" s="28">
        <v>43365</v>
      </c>
      <c r="B87" s="34" t="s">
        <v>305</v>
      </c>
      <c r="C87" s="35"/>
      <c r="D87" s="4"/>
      <c r="E87" s="4" t="s">
        <v>22</v>
      </c>
      <c r="F87" s="4">
        <v>42.2</v>
      </c>
      <c r="G87" s="4"/>
      <c r="H87" s="4" t="s">
        <v>49</v>
      </c>
      <c r="I87" s="4" t="s">
        <v>50</v>
      </c>
      <c r="J87" s="5">
        <v>0.15633101851851852</v>
      </c>
      <c r="K87" s="5">
        <f t="shared" si="2"/>
        <v>3.7045265051781637E-3</v>
      </c>
      <c r="L87" s="13"/>
      <c r="M87" s="35"/>
    </row>
    <row r="88" spans="1:14">
      <c r="A88" s="28">
        <v>43394</v>
      </c>
      <c r="B88" s="34" t="s">
        <v>301</v>
      </c>
      <c r="C88" s="35"/>
      <c r="D88" s="4"/>
      <c r="E88" s="4" t="s">
        <v>22</v>
      </c>
      <c r="F88" s="4">
        <v>42.2</v>
      </c>
      <c r="G88" s="4"/>
      <c r="H88" s="4" t="s">
        <v>99</v>
      </c>
      <c r="I88" s="4" t="s">
        <v>100</v>
      </c>
      <c r="J88" s="5">
        <v>0.15888888888888889</v>
      </c>
      <c r="K88" s="5">
        <f t="shared" si="2"/>
        <v>3.7651395471300681E-3</v>
      </c>
      <c r="L88" s="13" t="s">
        <v>46</v>
      </c>
      <c r="M88" s="35"/>
    </row>
    <row r="89" spans="1:14">
      <c r="A89" s="28">
        <v>43386</v>
      </c>
      <c r="B89" s="34" t="s">
        <v>315</v>
      </c>
      <c r="C89" s="35"/>
      <c r="D89" s="4"/>
      <c r="E89" s="4" t="s">
        <v>22</v>
      </c>
      <c r="F89" s="4">
        <v>42.2</v>
      </c>
      <c r="G89" s="4"/>
      <c r="H89" s="4" t="s">
        <v>116</v>
      </c>
      <c r="I89" s="4" t="s">
        <v>45</v>
      </c>
      <c r="J89" s="5">
        <v>0.15890046296296298</v>
      </c>
      <c r="K89" s="5">
        <f t="shared" si="2"/>
        <v>3.7654138142882219E-3</v>
      </c>
      <c r="L89" s="13" t="s">
        <v>46</v>
      </c>
      <c r="M89" s="35"/>
    </row>
    <row r="90" spans="1:14">
      <c r="A90" s="28">
        <v>43218</v>
      </c>
      <c r="B90" s="34" t="s">
        <v>79</v>
      </c>
      <c r="C90" s="35"/>
      <c r="D90" s="4"/>
      <c r="E90" s="4" t="s">
        <v>22</v>
      </c>
      <c r="F90" s="4">
        <v>42.2</v>
      </c>
      <c r="G90" s="4"/>
      <c r="H90" s="4" t="s">
        <v>92</v>
      </c>
      <c r="I90" s="4" t="s">
        <v>93</v>
      </c>
      <c r="J90" s="5">
        <v>0.16162037037037039</v>
      </c>
      <c r="K90" s="5">
        <f t="shared" si="2"/>
        <v>3.8298665964542743E-3</v>
      </c>
      <c r="L90" s="13" t="s">
        <v>25</v>
      </c>
      <c r="M90" s="35" t="s">
        <v>91</v>
      </c>
    </row>
    <row r="91" spans="1:14">
      <c r="A91" s="28">
        <v>43218</v>
      </c>
      <c r="B91" s="34" t="s">
        <v>79</v>
      </c>
      <c r="C91" s="35"/>
      <c r="D91" s="4"/>
      <c r="E91" s="4" t="s">
        <v>22</v>
      </c>
      <c r="F91" s="4">
        <v>42.2</v>
      </c>
      <c r="G91" s="4"/>
      <c r="H91" s="4" t="s">
        <v>47</v>
      </c>
      <c r="I91" s="4" t="s">
        <v>48</v>
      </c>
      <c r="J91" s="5">
        <v>0.16325231481481481</v>
      </c>
      <c r="K91" s="5">
        <f t="shared" si="2"/>
        <v>3.8685382657539054E-3</v>
      </c>
      <c r="L91" s="13" t="s">
        <v>46</v>
      </c>
      <c r="M91" s="35" t="s">
        <v>91</v>
      </c>
    </row>
    <row r="92" spans="1:14">
      <c r="A92" s="28">
        <v>43218</v>
      </c>
      <c r="B92" s="34" t="s">
        <v>79</v>
      </c>
      <c r="C92" s="35"/>
      <c r="D92" s="4"/>
      <c r="E92" s="4" t="s">
        <v>22</v>
      </c>
      <c r="F92" s="4">
        <v>42.2</v>
      </c>
      <c r="G92" s="4"/>
      <c r="H92" s="4" t="s">
        <v>49</v>
      </c>
      <c r="I92" s="4" t="s">
        <v>50</v>
      </c>
      <c r="J92" s="5">
        <v>0.16376157407407407</v>
      </c>
      <c r="K92" s="5">
        <f t="shared" si="2"/>
        <v>3.8806060207126555E-3</v>
      </c>
      <c r="L92" s="13"/>
      <c r="M92" s="35" t="s">
        <v>91</v>
      </c>
    </row>
    <row r="93" spans="1:14">
      <c r="A93" s="28">
        <v>43394</v>
      </c>
      <c r="B93" s="34" t="s">
        <v>316</v>
      </c>
      <c r="C93" s="35"/>
      <c r="D93" s="4"/>
      <c r="E93" s="4" t="s">
        <v>22</v>
      </c>
      <c r="F93" s="4">
        <v>42.2</v>
      </c>
      <c r="G93" s="4"/>
      <c r="H93" s="4" t="s">
        <v>27</v>
      </c>
      <c r="I93" s="4" t="s">
        <v>28</v>
      </c>
      <c r="J93" s="5">
        <v>0.16425925925925924</v>
      </c>
      <c r="K93" s="5">
        <f t="shared" si="2"/>
        <v>3.8923995085132519E-3</v>
      </c>
      <c r="L93" s="13"/>
      <c r="M93" s="35"/>
    </row>
    <row r="94" spans="1:14">
      <c r="A94" s="28">
        <v>43218</v>
      </c>
      <c r="B94" s="34" t="s">
        <v>79</v>
      </c>
      <c r="C94" s="35"/>
      <c r="D94" s="4"/>
      <c r="E94" s="4" t="s">
        <v>22</v>
      </c>
      <c r="F94" s="4">
        <v>42.2</v>
      </c>
      <c r="G94" s="4"/>
      <c r="H94" s="4" t="s">
        <v>33</v>
      </c>
      <c r="I94" s="4" t="s">
        <v>45</v>
      </c>
      <c r="J94" s="5">
        <v>0.16518518518518518</v>
      </c>
      <c r="K94" s="5">
        <f t="shared" si="2"/>
        <v>3.9143408811655256E-3</v>
      </c>
      <c r="L94" s="13" t="s">
        <v>46</v>
      </c>
      <c r="M94" s="35" t="s">
        <v>91</v>
      </c>
    </row>
    <row r="95" spans="1:14" s="62" customFormat="1">
      <c r="A95" s="28">
        <v>43394</v>
      </c>
      <c r="B95" s="34" t="s">
        <v>316</v>
      </c>
      <c r="C95" s="35"/>
      <c r="D95" s="4"/>
      <c r="E95" s="4" t="s">
        <v>22</v>
      </c>
      <c r="F95" s="4">
        <v>42.2</v>
      </c>
      <c r="G95" s="4"/>
      <c r="H95" s="4" t="s">
        <v>16</v>
      </c>
      <c r="I95" s="4" t="s">
        <v>17</v>
      </c>
      <c r="J95" s="5">
        <v>0.16590277777777776</v>
      </c>
      <c r="K95" s="5">
        <f t="shared" si="2"/>
        <v>3.9313454449710367E-3</v>
      </c>
      <c r="L95" s="13"/>
      <c r="M95" s="35"/>
      <c r="N95"/>
    </row>
    <row r="96" spans="1:14" s="62" customFormat="1">
      <c r="A96" s="28">
        <v>43218</v>
      </c>
      <c r="B96" s="34" t="s">
        <v>79</v>
      </c>
      <c r="C96" s="35"/>
      <c r="D96" s="4"/>
      <c r="E96" s="4" t="s">
        <v>22</v>
      </c>
      <c r="F96" s="4">
        <v>42.2</v>
      </c>
      <c r="G96" s="4"/>
      <c r="H96" s="4" t="s">
        <v>94</v>
      </c>
      <c r="I96" s="4" t="s">
        <v>95</v>
      </c>
      <c r="J96" s="5">
        <v>0.16788194444444446</v>
      </c>
      <c r="K96" s="5">
        <f t="shared" si="2"/>
        <v>3.9782451290152716E-3</v>
      </c>
      <c r="L96" s="13" t="s">
        <v>96</v>
      </c>
      <c r="M96" s="35" t="s">
        <v>91</v>
      </c>
      <c r="N96"/>
    </row>
    <row r="97" spans="1:14" s="62" customFormat="1">
      <c r="A97" s="28">
        <v>43218</v>
      </c>
      <c r="B97" s="34" t="s">
        <v>79</v>
      </c>
      <c r="C97" s="35"/>
      <c r="D97" s="4"/>
      <c r="E97" s="4" t="s">
        <v>22</v>
      </c>
      <c r="F97" s="4">
        <v>42.2</v>
      </c>
      <c r="G97" s="4"/>
      <c r="H97" s="4" t="s">
        <v>19</v>
      </c>
      <c r="I97" s="4" t="s">
        <v>20</v>
      </c>
      <c r="J97" s="5">
        <v>0.16968749999999999</v>
      </c>
      <c r="K97" s="5">
        <f t="shared" ref="K97:K128" si="3">J97/F97</f>
        <v>4.0210308056872037E-3</v>
      </c>
      <c r="L97" s="13"/>
      <c r="M97" s="35" t="s">
        <v>91</v>
      </c>
      <c r="N97"/>
    </row>
    <row r="98" spans="1:14">
      <c r="A98" s="28">
        <v>43394</v>
      </c>
      <c r="B98" s="34" t="s">
        <v>316</v>
      </c>
      <c r="C98" s="35"/>
      <c r="D98" s="4"/>
      <c r="E98" s="4" t="s">
        <v>22</v>
      </c>
      <c r="F98" s="4">
        <v>42.2</v>
      </c>
      <c r="G98" s="4"/>
      <c r="H98" s="4" t="s">
        <v>19</v>
      </c>
      <c r="I98" s="4" t="s">
        <v>20</v>
      </c>
      <c r="J98" s="5">
        <v>0.17096064814814815</v>
      </c>
      <c r="K98" s="5">
        <f t="shared" si="3"/>
        <v>4.0512001930840796E-3</v>
      </c>
      <c r="L98" s="13"/>
      <c r="M98" s="35"/>
    </row>
    <row r="99" spans="1:14">
      <c r="A99" s="28">
        <v>43218</v>
      </c>
      <c r="B99" s="34" t="s">
        <v>79</v>
      </c>
      <c r="C99" s="35"/>
      <c r="D99" s="4"/>
      <c r="E99" s="4" t="s">
        <v>22</v>
      </c>
      <c r="F99" s="4">
        <v>42.2</v>
      </c>
      <c r="G99" s="4"/>
      <c r="H99" s="4" t="s">
        <v>97</v>
      </c>
      <c r="I99" s="4" t="s">
        <v>98</v>
      </c>
      <c r="J99" s="5">
        <v>0.17097222222222222</v>
      </c>
      <c r="K99" s="5">
        <f t="shared" si="3"/>
        <v>4.0514744602422326E-3</v>
      </c>
      <c r="L99" s="13"/>
      <c r="M99" s="35" t="s">
        <v>91</v>
      </c>
    </row>
    <row r="100" spans="1:14">
      <c r="A100" s="28">
        <v>43218</v>
      </c>
      <c r="B100" s="34" t="s">
        <v>79</v>
      </c>
      <c r="C100" s="35"/>
      <c r="D100" s="4"/>
      <c r="E100" s="4" t="s">
        <v>22</v>
      </c>
      <c r="F100" s="4">
        <v>42.2</v>
      </c>
      <c r="G100" s="4"/>
      <c r="H100" s="4" t="s">
        <v>27</v>
      </c>
      <c r="I100" s="4" t="s">
        <v>28</v>
      </c>
      <c r="J100" s="5">
        <v>0.17122685185185185</v>
      </c>
      <c r="K100" s="5">
        <f t="shared" si="3"/>
        <v>4.0575083377216072E-3</v>
      </c>
      <c r="L100" s="13" t="s">
        <v>25</v>
      </c>
      <c r="M100" s="35" t="s">
        <v>91</v>
      </c>
    </row>
    <row r="101" spans="1:14">
      <c r="A101" s="28">
        <v>43218</v>
      </c>
      <c r="B101" s="34" t="s">
        <v>79</v>
      </c>
      <c r="C101" s="35"/>
      <c r="D101" s="4"/>
      <c r="E101" s="4" t="s">
        <v>22</v>
      </c>
      <c r="F101" s="4">
        <v>42.2</v>
      </c>
      <c r="G101" s="4"/>
      <c r="H101" s="4" t="s">
        <v>99</v>
      </c>
      <c r="I101" s="4" t="s">
        <v>100</v>
      </c>
      <c r="J101" s="5">
        <v>0.17363425925925927</v>
      </c>
      <c r="K101" s="5">
        <f t="shared" si="3"/>
        <v>4.1145559066175178E-3</v>
      </c>
      <c r="L101" s="13" t="s">
        <v>29</v>
      </c>
      <c r="M101" s="35" t="s">
        <v>91</v>
      </c>
    </row>
    <row r="102" spans="1:14">
      <c r="A102" s="28">
        <v>43394</v>
      </c>
      <c r="B102" s="34" t="s">
        <v>316</v>
      </c>
      <c r="C102" s="35"/>
      <c r="D102" s="4"/>
      <c r="E102" s="4" t="s">
        <v>22</v>
      </c>
      <c r="F102" s="4">
        <v>42.2</v>
      </c>
      <c r="G102" s="4"/>
      <c r="H102" s="4" t="s">
        <v>47</v>
      </c>
      <c r="I102" s="4" t="s">
        <v>48</v>
      </c>
      <c r="J102" s="5">
        <v>0.17451388888888889</v>
      </c>
      <c r="K102" s="5">
        <f t="shared" si="3"/>
        <v>4.135400210637177E-3</v>
      </c>
      <c r="L102" s="13"/>
      <c r="M102" s="35"/>
    </row>
    <row r="103" spans="1:14">
      <c r="A103" s="28">
        <v>43218</v>
      </c>
      <c r="B103" s="34" t="s">
        <v>79</v>
      </c>
      <c r="C103" s="35"/>
      <c r="D103" s="4"/>
      <c r="E103" s="4" t="s">
        <v>22</v>
      </c>
      <c r="F103" s="4">
        <v>42.2</v>
      </c>
      <c r="G103" s="4"/>
      <c r="H103" s="4" t="s">
        <v>53</v>
      </c>
      <c r="I103" s="4" t="s">
        <v>45</v>
      </c>
      <c r="J103" s="5">
        <v>0.18802083333333333</v>
      </c>
      <c r="K103" s="5">
        <f t="shared" si="3"/>
        <v>4.4554699842022111E-3</v>
      </c>
      <c r="L103" s="13" t="s">
        <v>101</v>
      </c>
      <c r="M103" s="35" t="s">
        <v>91</v>
      </c>
    </row>
    <row r="104" spans="1:14">
      <c r="A104" s="28">
        <v>43218</v>
      </c>
      <c r="B104" s="34" t="s">
        <v>79</v>
      </c>
      <c r="C104" s="35"/>
      <c r="D104" s="4"/>
      <c r="E104" s="4" t="s">
        <v>22</v>
      </c>
      <c r="F104" s="4">
        <v>42.2</v>
      </c>
      <c r="G104" s="4"/>
      <c r="H104" s="4" t="s">
        <v>102</v>
      </c>
      <c r="I104" s="4" t="s">
        <v>103</v>
      </c>
      <c r="J104" s="5">
        <v>0.18802083333333333</v>
      </c>
      <c r="K104" s="5">
        <f t="shared" si="3"/>
        <v>4.4554699842022111E-3</v>
      </c>
      <c r="L104" s="13"/>
      <c r="M104" s="35" t="s">
        <v>91</v>
      </c>
    </row>
    <row r="105" spans="1:14">
      <c r="A105" s="28">
        <v>43218</v>
      </c>
      <c r="B105" s="34" t="s">
        <v>79</v>
      </c>
      <c r="C105" s="35"/>
      <c r="D105" s="4"/>
      <c r="E105" s="4" t="s">
        <v>22</v>
      </c>
      <c r="F105" s="4">
        <v>42.2</v>
      </c>
      <c r="G105" s="4"/>
      <c r="H105" s="15" t="s">
        <v>104</v>
      </c>
      <c r="I105" s="15" t="s">
        <v>105</v>
      </c>
      <c r="J105" s="5">
        <v>0.19730324074074077</v>
      </c>
      <c r="K105" s="5">
        <f t="shared" si="3"/>
        <v>4.6754322450412496E-3</v>
      </c>
      <c r="L105" s="13"/>
      <c r="M105" s="35" t="s">
        <v>91</v>
      </c>
    </row>
    <row r="106" spans="1:14">
      <c r="A106" s="28">
        <v>43206</v>
      </c>
      <c r="B106" s="34" t="s">
        <v>66</v>
      </c>
      <c r="C106" s="35"/>
      <c r="D106" s="45" t="s">
        <v>67</v>
      </c>
      <c r="E106" s="4" t="s">
        <v>22</v>
      </c>
      <c r="F106" s="4">
        <v>42.2</v>
      </c>
      <c r="G106" s="4"/>
      <c r="H106" s="4" t="s">
        <v>68</v>
      </c>
      <c r="I106" s="4" t="s">
        <v>69</v>
      </c>
      <c r="J106" s="5">
        <v>0.22288194444444445</v>
      </c>
      <c r="K106" s="5">
        <f t="shared" si="3"/>
        <v>5.2815626645602949E-3</v>
      </c>
      <c r="L106" s="13"/>
      <c r="M106" s="35" t="s">
        <v>70</v>
      </c>
    </row>
    <row r="107" spans="1:14">
      <c r="A107" s="28">
        <v>43372</v>
      </c>
      <c r="B107" s="34" t="s">
        <v>296</v>
      </c>
      <c r="C107" s="35"/>
      <c r="D107" s="4"/>
      <c r="E107" s="4" t="s">
        <v>15</v>
      </c>
      <c r="F107" s="4">
        <v>2</v>
      </c>
      <c r="G107" s="4"/>
      <c r="H107" s="4" t="s">
        <v>35</v>
      </c>
      <c r="I107" s="4" t="s">
        <v>36</v>
      </c>
      <c r="J107" s="5">
        <v>7.3148148148148148E-3</v>
      </c>
      <c r="K107" s="5">
        <f t="shared" si="3"/>
        <v>3.6574074074074074E-3</v>
      </c>
      <c r="L107" s="13" t="s">
        <v>96</v>
      </c>
      <c r="M107" s="35"/>
    </row>
    <row r="108" spans="1:14">
      <c r="A108" s="28">
        <v>43372</v>
      </c>
      <c r="B108" s="34" t="s">
        <v>296</v>
      </c>
      <c r="C108" s="35"/>
      <c r="D108" s="4"/>
      <c r="E108" s="4" t="s">
        <v>15</v>
      </c>
      <c r="F108" s="4">
        <v>5</v>
      </c>
      <c r="G108" s="4"/>
      <c r="H108" s="4" t="s">
        <v>185</v>
      </c>
      <c r="I108" s="4" t="s">
        <v>186</v>
      </c>
      <c r="J108" s="5">
        <v>1.4745370370370372E-2</v>
      </c>
      <c r="K108" s="5">
        <f t="shared" si="3"/>
        <v>2.9490740740740744E-3</v>
      </c>
      <c r="L108" s="13"/>
      <c r="M108" s="35"/>
    </row>
    <row r="109" spans="1:14">
      <c r="A109" s="28">
        <v>43380</v>
      </c>
      <c r="B109" s="34" t="s">
        <v>213</v>
      </c>
      <c r="C109" s="35"/>
      <c r="D109" s="4"/>
      <c r="E109" s="4" t="s">
        <v>15</v>
      </c>
      <c r="F109" s="4">
        <v>5</v>
      </c>
      <c r="G109" s="4"/>
      <c r="H109" s="4" t="s">
        <v>23</v>
      </c>
      <c r="I109" s="4" t="s">
        <v>82</v>
      </c>
      <c r="J109" s="5">
        <v>1.6342592592592593E-2</v>
      </c>
      <c r="K109" s="5">
        <f t="shared" si="3"/>
        <v>3.2685185185185187E-3</v>
      </c>
      <c r="L109" s="13" t="s">
        <v>25</v>
      </c>
      <c r="M109" s="35"/>
    </row>
    <row r="110" spans="1:14">
      <c r="A110" s="28">
        <v>43372</v>
      </c>
      <c r="B110" s="34" t="s">
        <v>296</v>
      </c>
      <c r="C110" s="35"/>
      <c r="D110" s="4"/>
      <c r="E110" s="4" t="s">
        <v>15</v>
      </c>
      <c r="F110" s="4">
        <v>5</v>
      </c>
      <c r="G110" s="4"/>
      <c r="H110" s="15" t="s">
        <v>19</v>
      </c>
      <c r="I110" s="15" t="s">
        <v>20</v>
      </c>
      <c r="J110" s="5">
        <v>1.7395833333333336E-2</v>
      </c>
      <c r="K110" s="5">
        <f t="shared" si="3"/>
        <v>3.4791666666666673E-3</v>
      </c>
      <c r="L110" s="13"/>
      <c r="M110" s="35"/>
    </row>
    <row r="111" spans="1:14">
      <c r="A111" s="28">
        <v>43380</v>
      </c>
      <c r="B111" s="34" t="s">
        <v>213</v>
      </c>
      <c r="C111" s="35"/>
      <c r="D111" s="4"/>
      <c r="E111" s="4" t="s">
        <v>15</v>
      </c>
      <c r="F111" s="4">
        <v>5</v>
      </c>
      <c r="G111" s="4"/>
      <c r="H111" s="4" t="s">
        <v>30</v>
      </c>
      <c r="I111" s="4" t="s">
        <v>31</v>
      </c>
      <c r="J111" s="5">
        <v>1.7777777777777778E-2</v>
      </c>
      <c r="K111" s="5">
        <f t="shared" si="3"/>
        <v>3.5555555555555557E-3</v>
      </c>
      <c r="L111" s="13" t="s">
        <v>96</v>
      </c>
      <c r="M111" s="35"/>
    </row>
    <row r="112" spans="1:14">
      <c r="A112" s="28">
        <v>43372</v>
      </c>
      <c r="B112" s="34" t="s">
        <v>296</v>
      </c>
      <c r="C112" s="35"/>
      <c r="D112" s="4"/>
      <c r="E112" s="4" t="s">
        <v>15</v>
      </c>
      <c r="F112" s="4">
        <v>5</v>
      </c>
      <c r="G112" s="4"/>
      <c r="H112" s="15" t="s">
        <v>59</v>
      </c>
      <c r="I112" s="15" t="s">
        <v>60</v>
      </c>
      <c r="J112" s="5">
        <v>1.9189814814814816E-2</v>
      </c>
      <c r="K112" s="5">
        <f t="shared" si="3"/>
        <v>3.8379629629629632E-3</v>
      </c>
      <c r="L112" s="13"/>
      <c r="M112" s="35"/>
    </row>
    <row r="113" spans="1:13">
      <c r="A113" s="28">
        <v>43414</v>
      </c>
      <c r="B113" s="34" t="s">
        <v>313</v>
      </c>
      <c r="C113" s="35"/>
      <c r="D113" s="4"/>
      <c r="E113" s="4" t="s">
        <v>15</v>
      </c>
      <c r="F113" s="4">
        <v>5</v>
      </c>
      <c r="G113" s="4"/>
      <c r="H113" s="4" t="s">
        <v>87</v>
      </c>
      <c r="I113" s="4" t="s">
        <v>88</v>
      </c>
      <c r="J113" s="5">
        <v>1.9768518518518515E-2</v>
      </c>
      <c r="K113" s="5">
        <f t="shared" si="3"/>
        <v>3.9537037037037032E-3</v>
      </c>
      <c r="L113" s="13"/>
      <c r="M113" s="35"/>
    </row>
    <row r="114" spans="1:13">
      <c r="A114" s="28">
        <v>43414</v>
      </c>
      <c r="B114" s="34" t="s">
        <v>313</v>
      </c>
      <c r="C114" s="35"/>
      <c r="D114" s="4"/>
      <c r="E114" s="4" t="s">
        <v>15</v>
      </c>
      <c r="F114" s="4">
        <v>5</v>
      </c>
      <c r="G114" s="4"/>
      <c r="H114" s="4" t="s">
        <v>35</v>
      </c>
      <c r="I114" s="4" t="s">
        <v>36</v>
      </c>
      <c r="J114" s="5">
        <v>2.0810185185185185E-2</v>
      </c>
      <c r="K114" s="5">
        <f t="shared" si="3"/>
        <v>4.162037037037037E-3</v>
      </c>
      <c r="L114" s="13"/>
      <c r="M114" s="35"/>
    </row>
    <row r="115" spans="1:13">
      <c r="A115" s="28">
        <v>43414</v>
      </c>
      <c r="B115" s="34" t="s">
        <v>313</v>
      </c>
      <c r="C115" s="35"/>
      <c r="D115" s="4"/>
      <c r="E115" s="4" t="s">
        <v>15</v>
      </c>
      <c r="F115" s="4">
        <v>5</v>
      </c>
      <c r="G115" s="4"/>
      <c r="H115" s="4" t="s">
        <v>89</v>
      </c>
      <c r="I115" s="4" t="s">
        <v>90</v>
      </c>
      <c r="J115" s="5">
        <v>2.3136574074074077E-2</v>
      </c>
      <c r="K115" s="5">
        <f t="shared" si="3"/>
        <v>4.627314814814815E-3</v>
      </c>
      <c r="L115" s="13"/>
      <c r="M115" s="35"/>
    </row>
    <row r="116" spans="1:13">
      <c r="A116" s="28">
        <v>43372</v>
      </c>
      <c r="B116" s="34" t="s">
        <v>296</v>
      </c>
      <c r="C116" s="35"/>
      <c r="D116" s="4"/>
      <c r="E116" s="4" t="s">
        <v>15</v>
      </c>
      <c r="F116" s="4">
        <v>5</v>
      </c>
      <c r="G116" s="4"/>
      <c r="H116" s="4" t="s">
        <v>33</v>
      </c>
      <c r="I116" s="4" t="s">
        <v>34</v>
      </c>
      <c r="J116" s="5">
        <v>3.0000000000000002E-2</v>
      </c>
      <c r="K116" s="5">
        <f t="shared" si="3"/>
        <v>6.0000000000000001E-3</v>
      </c>
      <c r="L116" s="13"/>
      <c r="M116" s="35"/>
    </row>
    <row r="117" spans="1:13">
      <c r="A117" s="28">
        <v>43414</v>
      </c>
      <c r="B117" s="34" t="s">
        <v>313</v>
      </c>
      <c r="C117" s="35"/>
      <c r="D117" s="4"/>
      <c r="E117" s="4" t="s">
        <v>15</v>
      </c>
      <c r="F117" s="4">
        <v>5</v>
      </c>
      <c r="G117" s="4"/>
      <c r="H117" s="4" t="s">
        <v>160</v>
      </c>
      <c r="I117" s="4" t="s">
        <v>203</v>
      </c>
      <c r="J117" s="5">
        <v>1.21875</v>
      </c>
      <c r="K117" s="5">
        <f t="shared" si="3"/>
        <v>0.24374999999999999</v>
      </c>
      <c r="L117" s="13"/>
      <c r="M117" s="35"/>
    </row>
    <row r="118" spans="1:13">
      <c r="A118" s="28">
        <v>43253</v>
      </c>
      <c r="B118" s="34" t="s">
        <v>118</v>
      </c>
      <c r="C118" s="35"/>
      <c r="D118" s="4" t="s">
        <v>119</v>
      </c>
      <c r="E118" s="4" t="s">
        <v>15</v>
      </c>
      <c r="F118" s="4">
        <v>6.5</v>
      </c>
      <c r="G118" s="4"/>
      <c r="H118" s="4" t="s">
        <v>30</v>
      </c>
      <c r="I118" s="4" t="s">
        <v>31</v>
      </c>
      <c r="J118" s="5">
        <v>2.9490740740740744E-2</v>
      </c>
      <c r="K118" s="5">
        <f t="shared" si="3"/>
        <v>4.5370370370370373E-3</v>
      </c>
      <c r="L118" s="13" t="s">
        <v>25</v>
      </c>
      <c r="M118" s="99" t="s">
        <v>120</v>
      </c>
    </row>
    <row r="119" spans="1:13">
      <c r="A119" s="28">
        <v>43380</v>
      </c>
      <c r="B119" s="34" t="s">
        <v>213</v>
      </c>
      <c r="C119" s="35"/>
      <c r="D119" s="4"/>
      <c r="E119" s="4" t="s">
        <v>15</v>
      </c>
      <c r="F119" s="4">
        <v>8</v>
      </c>
      <c r="G119" s="4"/>
      <c r="H119" s="4" t="s">
        <v>59</v>
      </c>
      <c r="I119" s="4" t="s">
        <v>60</v>
      </c>
      <c r="J119" s="5">
        <v>3.9108796296296301E-2</v>
      </c>
      <c r="K119" s="5">
        <f t="shared" si="3"/>
        <v>4.8885995370370377E-3</v>
      </c>
      <c r="L119" s="13" t="s">
        <v>96</v>
      </c>
      <c r="M119" s="35"/>
    </row>
    <row r="120" spans="1:13">
      <c r="A120" s="28">
        <v>43414</v>
      </c>
      <c r="B120" s="34" t="s">
        <v>313</v>
      </c>
      <c r="C120" s="35"/>
      <c r="D120" s="4"/>
      <c r="E120" s="4" t="s">
        <v>15</v>
      </c>
      <c r="F120" s="4">
        <v>10</v>
      </c>
      <c r="G120" s="4"/>
      <c r="H120" s="4" t="s">
        <v>205</v>
      </c>
      <c r="I120" s="4" t="s">
        <v>206</v>
      </c>
      <c r="J120" s="5">
        <v>2.9780092592592594E-2</v>
      </c>
      <c r="K120" s="5">
        <f t="shared" si="3"/>
        <v>2.9780092592592592E-3</v>
      </c>
      <c r="L120" s="13"/>
      <c r="M120" s="35"/>
    </row>
    <row r="121" spans="1:13">
      <c r="A121" s="28">
        <v>43414</v>
      </c>
      <c r="B121" s="34" t="s">
        <v>313</v>
      </c>
      <c r="C121" s="35"/>
      <c r="D121" s="4"/>
      <c r="E121" s="4" t="s">
        <v>15</v>
      </c>
      <c r="F121" s="4">
        <v>10</v>
      </c>
      <c r="G121" s="4"/>
      <c r="H121" s="4" t="s">
        <v>23</v>
      </c>
      <c r="I121" s="4" t="s">
        <v>82</v>
      </c>
      <c r="J121" s="5">
        <v>3.2847222222222222E-2</v>
      </c>
      <c r="K121" s="5">
        <f t="shared" si="3"/>
        <v>3.2847222222222223E-3</v>
      </c>
      <c r="L121" s="13"/>
      <c r="M121" s="35"/>
    </row>
    <row r="122" spans="1:13">
      <c r="A122" s="28">
        <v>43372</v>
      </c>
      <c r="B122" s="34" t="s">
        <v>296</v>
      </c>
      <c r="C122" s="35"/>
      <c r="D122" s="4"/>
      <c r="E122" s="4" t="s">
        <v>15</v>
      </c>
      <c r="F122" s="4">
        <v>10</v>
      </c>
      <c r="G122" s="4"/>
      <c r="H122" s="4" t="s">
        <v>135</v>
      </c>
      <c r="I122" s="4" t="s">
        <v>136</v>
      </c>
      <c r="J122" s="5">
        <v>3.4490740740740738E-2</v>
      </c>
      <c r="K122" s="5">
        <f t="shared" si="3"/>
        <v>3.449074074074074E-3</v>
      </c>
      <c r="L122" s="13"/>
      <c r="M122" s="35"/>
    </row>
    <row r="123" spans="1:13">
      <c r="A123" s="28">
        <v>43414</v>
      </c>
      <c r="B123" s="34" t="s">
        <v>313</v>
      </c>
      <c r="C123" s="35"/>
      <c r="D123" s="4"/>
      <c r="E123" s="4" t="s">
        <v>15</v>
      </c>
      <c r="F123" s="4">
        <v>10</v>
      </c>
      <c r="G123" s="4"/>
      <c r="H123" s="4" t="s">
        <v>27</v>
      </c>
      <c r="I123" s="4" t="s">
        <v>28</v>
      </c>
      <c r="J123" s="5">
        <v>3.5393518518518519E-2</v>
      </c>
      <c r="K123" s="5">
        <f t="shared" si="3"/>
        <v>3.5393518518518517E-3</v>
      </c>
      <c r="L123" s="13"/>
      <c r="M123" s="35"/>
    </row>
    <row r="124" spans="1:13">
      <c r="A124" s="28">
        <v>43414</v>
      </c>
      <c r="B124" s="34" t="s">
        <v>313</v>
      </c>
      <c r="C124" s="35"/>
      <c r="D124" s="4"/>
      <c r="E124" s="4" t="s">
        <v>15</v>
      </c>
      <c r="F124" s="4">
        <v>10</v>
      </c>
      <c r="G124" s="4"/>
      <c r="H124" s="4" t="s">
        <v>51</v>
      </c>
      <c r="I124" s="4" t="s">
        <v>52</v>
      </c>
      <c r="J124" s="5">
        <v>3.6342592592592593E-2</v>
      </c>
      <c r="K124" s="5">
        <f t="shared" si="3"/>
        <v>3.6342592592592594E-3</v>
      </c>
      <c r="L124" s="13"/>
      <c r="M124" s="35"/>
    </row>
    <row r="125" spans="1:13">
      <c r="A125" s="28">
        <v>43393</v>
      </c>
      <c r="B125" s="34" t="s">
        <v>299</v>
      </c>
      <c r="C125" s="35"/>
      <c r="D125" s="4"/>
      <c r="E125" s="4" t="s">
        <v>15</v>
      </c>
      <c r="F125" s="4">
        <v>10</v>
      </c>
      <c r="G125" s="4"/>
      <c r="H125" s="4" t="s">
        <v>205</v>
      </c>
      <c r="I125" s="4" t="s">
        <v>206</v>
      </c>
      <c r="J125" s="5">
        <v>3.8518518518518521E-2</v>
      </c>
      <c r="K125" s="5">
        <f t="shared" si="3"/>
        <v>3.851851851851852E-3</v>
      </c>
      <c r="L125" s="13"/>
      <c r="M125" s="35"/>
    </row>
    <row r="126" spans="1:13">
      <c r="A126" s="28">
        <v>43414</v>
      </c>
      <c r="B126" s="34" t="s">
        <v>313</v>
      </c>
      <c r="C126" s="35"/>
      <c r="D126" s="4"/>
      <c r="E126" s="4" t="s">
        <v>15</v>
      </c>
      <c r="F126" s="4">
        <v>10</v>
      </c>
      <c r="G126" s="4"/>
      <c r="H126" s="4" t="s">
        <v>53</v>
      </c>
      <c r="I126" s="4" t="s">
        <v>45</v>
      </c>
      <c r="J126" s="5">
        <v>3.858796296296297E-2</v>
      </c>
      <c r="K126" s="5">
        <f t="shared" si="3"/>
        <v>3.8587962962962968E-3</v>
      </c>
      <c r="L126" s="13"/>
      <c r="M126" s="35"/>
    </row>
    <row r="127" spans="1:13">
      <c r="A127" s="28">
        <v>43393</v>
      </c>
      <c r="B127" s="34" t="s">
        <v>299</v>
      </c>
      <c r="C127" s="35"/>
      <c r="D127" s="4"/>
      <c r="E127" s="4" t="s">
        <v>15</v>
      </c>
      <c r="F127" s="4">
        <v>10</v>
      </c>
      <c r="G127" s="4"/>
      <c r="H127" s="4" t="s">
        <v>185</v>
      </c>
      <c r="I127" s="4" t="s">
        <v>186</v>
      </c>
      <c r="J127" s="5">
        <v>3.9016203703703699E-2</v>
      </c>
      <c r="K127" s="5">
        <f t="shared" si="3"/>
        <v>3.90162037037037E-3</v>
      </c>
      <c r="L127" s="13" t="s">
        <v>25</v>
      </c>
      <c r="M127" s="35"/>
    </row>
    <row r="128" spans="1:13">
      <c r="A128" s="28">
        <v>43393</v>
      </c>
      <c r="B128" s="34" t="s">
        <v>299</v>
      </c>
      <c r="C128" s="35"/>
      <c r="D128" s="4"/>
      <c r="E128" s="4" t="s">
        <v>15</v>
      </c>
      <c r="F128" s="4">
        <v>10</v>
      </c>
      <c r="G128" s="4"/>
      <c r="H128" s="4" t="s">
        <v>23</v>
      </c>
      <c r="I128" s="4" t="s">
        <v>82</v>
      </c>
      <c r="J128" s="5">
        <v>4.3043981481481482E-2</v>
      </c>
      <c r="K128" s="5">
        <f t="shared" si="3"/>
        <v>4.3043981481481483E-3</v>
      </c>
      <c r="L128" s="13"/>
      <c r="M128" s="35"/>
    </row>
    <row r="129" spans="1:13">
      <c r="A129" s="28">
        <v>43253</v>
      </c>
      <c r="B129" s="34" t="s">
        <v>118</v>
      </c>
      <c r="C129" s="35"/>
      <c r="D129" s="4" t="s">
        <v>119</v>
      </c>
      <c r="E129" s="4" t="s">
        <v>15</v>
      </c>
      <c r="F129" s="4">
        <v>11.8</v>
      </c>
      <c r="G129" s="4"/>
      <c r="H129" s="4" t="s">
        <v>116</v>
      </c>
      <c r="I129" s="4" t="s">
        <v>45</v>
      </c>
      <c r="J129" s="5">
        <v>6.1712962962962963E-2</v>
      </c>
      <c r="K129" s="5">
        <f t="shared" ref="K129:K144" si="4">J129/F129</f>
        <v>5.2299121155053351E-3</v>
      </c>
      <c r="L129" s="13"/>
      <c r="M129" s="99" t="s">
        <v>121</v>
      </c>
    </row>
    <row r="130" spans="1:13">
      <c r="A130" s="28">
        <v>43253</v>
      </c>
      <c r="B130" s="34" t="s">
        <v>118</v>
      </c>
      <c r="C130" s="35"/>
      <c r="D130" s="4" t="s">
        <v>119</v>
      </c>
      <c r="E130" s="4" t="s">
        <v>15</v>
      </c>
      <c r="F130" s="4">
        <v>11.8</v>
      </c>
      <c r="G130" s="4"/>
      <c r="H130" s="4" t="s">
        <v>53</v>
      </c>
      <c r="I130" s="4" t="s">
        <v>45</v>
      </c>
      <c r="J130" s="5">
        <v>7.3657407407407408E-2</v>
      </c>
      <c r="K130" s="5">
        <f t="shared" si="4"/>
        <v>6.2421531701192714E-3</v>
      </c>
      <c r="L130" s="13"/>
      <c r="M130" s="35" t="s">
        <v>121</v>
      </c>
    </row>
    <row r="131" spans="1:13">
      <c r="A131" s="28">
        <v>43253</v>
      </c>
      <c r="B131" s="34" t="s">
        <v>118</v>
      </c>
      <c r="C131" s="35"/>
      <c r="D131" s="4" t="s">
        <v>119</v>
      </c>
      <c r="E131" s="4" t="s">
        <v>15</v>
      </c>
      <c r="F131" s="4">
        <v>11.8</v>
      </c>
      <c r="G131" s="4"/>
      <c r="H131" s="4" t="s">
        <v>104</v>
      </c>
      <c r="I131" s="4" t="s">
        <v>105</v>
      </c>
      <c r="J131" s="5">
        <v>8.1087962962962959E-2</v>
      </c>
      <c r="K131" s="5">
        <f t="shared" si="4"/>
        <v>6.8718612680477081E-3</v>
      </c>
      <c r="L131" s="13"/>
      <c r="M131" s="35" t="s">
        <v>121</v>
      </c>
    </row>
    <row r="132" spans="1:13">
      <c r="A132" s="28">
        <v>43253</v>
      </c>
      <c r="B132" s="34" t="s">
        <v>118</v>
      </c>
      <c r="C132" s="35"/>
      <c r="D132" s="4" t="s">
        <v>119</v>
      </c>
      <c r="E132" s="4" t="s">
        <v>15</v>
      </c>
      <c r="F132" s="4">
        <v>11.8</v>
      </c>
      <c r="G132" s="4"/>
      <c r="H132" s="4" t="s">
        <v>122</v>
      </c>
      <c r="I132" s="4" t="s">
        <v>123</v>
      </c>
      <c r="J132" s="5">
        <v>8.4942129629629617E-2</v>
      </c>
      <c r="K132" s="5">
        <f t="shared" si="4"/>
        <v>7.1984855618330177E-3</v>
      </c>
      <c r="L132" s="13"/>
      <c r="M132" s="35" t="s">
        <v>121</v>
      </c>
    </row>
    <row r="133" spans="1:13">
      <c r="A133" s="28">
        <v>43253</v>
      </c>
      <c r="B133" s="34" t="s">
        <v>118</v>
      </c>
      <c r="C133" s="35"/>
      <c r="D133" s="4" t="s">
        <v>119</v>
      </c>
      <c r="E133" s="4" t="s">
        <v>15</v>
      </c>
      <c r="F133" s="4">
        <v>11.8</v>
      </c>
      <c r="G133" s="4"/>
      <c r="H133" s="4" t="s">
        <v>89</v>
      </c>
      <c r="I133" s="4" t="s">
        <v>90</v>
      </c>
      <c r="J133" s="5">
        <v>8.5717592592592595E-2</v>
      </c>
      <c r="K133" s="5">
        <f t="shared" si="4"/>
        <v>7.264202762084118E-3</v>
      </c>
      <c r="L133" s="13"/>
      <c r="M133" s="35" t="s">
        <v>121</v>
      </c>
    </row>
    <row r="134" spans="1:13">
      <c r="A134" s="28">
        <v>43253</v>
      </c>
      <c r="B134" s="34" t="s">
        <v>118</v>
      </c>
      <c r="C134" s="35"/>
      <c r="D134" s="4" t="s">
        <v>119</v>
      </c>
      <c r="E134" s="4" t="s">
        <v>15</v>
      </c>
      <c r="F134" s="4">
        <v>11.8</v>
      </c>
      <c r="G134" s="4"/>
      <c r="H134" s="4" t="s">
        <v>87</v>
      </c>
      <c r="I134" s="4" t="s">
        <v>88</v>
      </c>
      <c r="J134" s="5">
        <v>9.0949074074074085E-2</v>
      </c>
      <c r="K134" s="5">
        <f t="shared" si="4"/>
        <v>7.707548650345261E-3</v>
      </c>
      <c r="L134" s="13"/>
      <c r="M134" s="35"/>
    </row>
    <row r="135" spans="1:13">
      <c r="A135" s="28">
        <v>43253</v>
      </c>
      <c r="B135" s="34" t="s">
        <v>118</v>
      </c>
      <c r="C135" s="35"/>
      <c r="D135" s="4" t="s">
        <v>119</v>
      </c>
      <c r="E135" s="4" t="s">
        <v>15</v>
      </c>
      <c r="F135" s="4">
        <v>11.8</v>
      </c>
      <c r="G135" s="4"/>
      <c r="H135" s="4" t="s">
        <v>68</v>
      </c>
      <c r="I135" s="4" t="s">
        <v>69</v>
      </c>
      <c r="J135" s="5">
        <v>0.10300925925925926</v>
      </c>
      <c r="K135" s="5">
        <f t="shared" si="4"/>
        <v>8.7295982423101059E-3</v>
      </c>
      <c r="L135" s="13" t="s">
        <v>29</v>
      </c>
      <c r="M135" s="35" t="s">
        <v>121</v>
      </c>
    </row>
    <row r="136" spans="1:13">
      <c r="A136" s="28">
        <v>43253</v>
      </c>
      <c r="B136" s="34" t="s">
        <v>118</v>
      </c>
      <c r="C136" s="35"/>
      <c r="D136" s="4" t="s">
        <v>119</v>
      </c>
      <c r="E136" s="4" t="s">
        <v>15</v>
      </c>
      <c r="F136" s="4">
        <v>22</v>
      </c>
      <c r="G136" s="4"/>
      <c r="H136" s="4" t="s">
        <v>16</v>
      </c>
      <c r="I136" s="4" t="s">
        <v>17</v>
      </c>
      <c r="J136" s="5">
        <v>0.12181712962962964</v>
      </c>
      <c r="K136" s="5">
        <f t="shared" si="4"/>
        <v>5.5371422558922563E-3</v>
      </c>
      <c r="L136" s="13"/>
      <c r="M136" s="99" t="s">
        <v>124</v>
      </c>
    </row>
    <row r="137" spans="1:13">
      <c r="A137" s="28">
        <v>43253</v>
      </c>
      <c r="B137" s="34" t="s">
        <v>118</v>
      </c>
      <c r="C137" s="35"/>
      <c r="D137" s="4" t="s">
        <v>119</v>
      </c>
      <c r="E137" s="4" t="s">
        <v>15</v>
      </c>
      <c r="F137" s="4">
        <v>22</v>
      </c>
      <c r="G137" s="4"/>
      <c r="H137" s="4" t="s">
        <v>27</v>
      </c>
      <c r="I137" s="4" t="s">
        <v>28</v>
      </c>
      <c r="J137" s="5">
        <v>0.12950231481481481</v>
      </c>
      <c r="K137" s="5">
        <f t="shared" si="4"/>
        <v>5.8864688552188547E-3</v>
      </c>
      <c r="L137" s="13" t="s">
        <v>29</v>
      </c>
      <c r="M137" s="35" t="s">
        <v>124</v>
      </c>
    </row>
    <row r="138" spans="1:13">
      <c r="A138" s="28">
        <v>43253</v>
      </c>
      <c r="B138" s="34" t="s">
        <v>118</v>
      </c>
      <c r="C138" s="35"/>
      <c r="D138" s="4" t="s">
        <v>119</v>
      </c>
      <c r="E138" s="4" t="s">
        <v>15</v>
      </c>
      <c r="F138" s="4">
        <v>22</v>
      </c>
      <c r="G138" s="4"/>
      <c r="H138" s="4" t="s">
        <v>40</v>
      </c>
      <c r="I138" s="4" t="s">
        <v>41</v>
      </c>
      <c r="J138" s="5">
        <v>0.13407407407407407</v>
      </c>
      <c r="K138" s="5">
        <f t="shared" si="4"/>
        <v>6.0942760942760939E-3</v>
      </c>
      <c r="L138" s="13"/>
      <c r="M138" s="35" t="s">
        <v>124</v>
      </c>
    </row>
    <row r="139" spans="1:13">
      <c r="A139" s="28">
        <v>43253</v>
      </c>
      <c r="B139" s="34" t="s">
        <v>118</v>
      </c>
      <c r="C139" s="35"/>
      <c r="D139" s="4" t="s">
        <v>119</v>
      </c>
      <c r="E139" s="4" t="s">
        <v>15</v>
      </c>
      <c r="F139" s="4">
        <v>22</v>
      </c>
      <c r="G139" s="4"/>
      <c r="H139" s="4" t="s">
        <v>19</v>
      </c>
      <c r="I139" s="4" t="s">
        <v>20</v>
      </c>
      <c r="J139" s="5">
        <v>0.14606481481481481</v>
      </c>
      <c r="K139" s="5">
        <f t="shared" si="4"/>
        <v>6.6393097643097643E-3</v>
      </c>
      <c r="L139" s="13"/>
      <c r="M139" s="35" t="s">
        <v>124</v>
      </c>
    </row>
    <row r="140" spans="1:13">
      <c r="A140" s="28">
        <v>43253</v>
      </c>
      <c r="B140" s="34" t="s">
        <v>118</v>
      </c>
      <c r="C140" s="35"/>
      <c r="D140" s="4" t="s">
        <v>119</v>
      </c>
      <c r="E140" s="4" t="s">
        <v>15</v>
      </c>
      <c r="F140" s="4">
        <v>22</v>
      </c>
      <c r="G140" s="4"/>
      <c r="H140" s="4" t="s">
        <v>92</v>
      </c>
      <c r="I140" s="4" t="s">
        <v>93</v>
      </c>
      <c r="J140" s="5">
        <v>0.15366898148148148</v>
      </c>
      <c r="K140" s="5">
        <f t="shared" si="4"/>
        <v>6.9849537037037033E-3</v>
      </c>
      <c r="L140" s="13" t="s">
        <v>25</v>
      </c>
      <c r="M140" s="35" t="s">
        <v>124</v>
      </c>
    </row>
    <row r="141" spans="1:13">
      <c r="A141" s="28">
        <v>43253</v>
      </c>
      <c r="B141" s="34" t="s">
        <v>118</v>
      </c>
      <c r="C141" s="35"/>
      <c r="D141" s="4" t="s">
        <v>119</v>
      </c>
      <c r="E141" s="4" t="s">
        <v>15</v>
      </c>
      <c r="F141" s="4">
        <v>22</v>
      </c>
      <c r="G141" s="4"/>
      <c r="H141" s="4" t="s">
        <v>47</v>
      </c>
      <c r="I141" s="4" t="s">
        <v>48</v>
      </c>
      <c r="J141" s="5">
        <v>0.15394675925925924</v>
      </c>
      <c r="K141" s="5">
        <f t="shared" si="4"/>
        <v>6.9975799663299651E-3</v>
      </c>
      <c r="L141" s="13"/>
      <c r="M141" s="35" t="s">
        <v>124</v>
      </c>
    </row>
    <row r="142" spans="1:13">
      <c r="A142" s="28">
        <v>43253</v>
      </c>
      <c r="B142" s="34" t="s">
        <v>118</v>
      </c>
      <c r="C142" s="35"/>
      <c r="D142" s="4" t="s">
        <v>119</v>
      </c>
      <c r="E142" s="4" t="s">
        <v>15</v>
      </c>
      <c r="F142" s="4">
        <v>22</v>
      </c>
      <c r="G142" s="4"/>
      <c r="H142" s="4" t="s">
        <v>51</v>
      </c>
      <c r="I142" s="4" t="s">
        <v>52</v>
      </c>
      <c r="J142" s="5">
        <v>0.15734953703703705</v>
      </c>
      <c r="K142" s="5">
        <f t="shared" si="4"/>
        <v>7.1522516835016842E-3</v>
      </c>
      <c r="L142" s="13"/>
      <c r="M142" s="35" t="s">
        <v>124</v>
      </c>
    </row>
    <row r="143" spans="1:13">
      <c r="A143" s="28">
        <v>43132</v>
      </c>
      <c r="B143" s="44" t="s">
        <v>13</v>
      </c>
      <c r="C143" s="35"/>
      <c r="D143" s="4" t="s">
        <v>14</v>
      </c>
      <c r="E143" s="4" t="s">
        <v>15</v>
      </c>
      <c r="F143" s="4">
        <v>42.2</v>
      </c>
      <c r="G143" s="4"/>
      <c r="H143" s="4" t="s">
        <v>16</v>
      </c>
      <c r="I143" s="4" t="s">
        <v>17</v>
      </c>
      <c r="J143" s="5">
        <v>0.24652777777777779</v>
      </c>
      <c r="K143" s="5">
        <f t="shared" si="4"/>
        <v>5.8418904686677198E-3</v>
      </c>
      <c r="L143" s="13"/>
      <c r="M143" s="99" t="s">
        <v>18</v>
      </c>
    </row>
    <row r="144" spans="1:13">
      <c r="A144" s="28">
        <v>43132</v>
      </c>
      <c r="B144" s="44" t="s">
        <v>13</v>
      </c>
      <c r="C144" s="35"/>
      <c r="D144" s="4" t="s">
        <v>14</v>
      </c>
      <c r="E144" s="4" t="s">
        <v>15</v>
      </c>
      <c r="F144" s="4">
        <v>42.2</v>
      </c>
      <c r="G144" s="4"/>
      <c r="H144" s="4" t="s">
        <v>19</v>
      </c>
      <c r="I144" s="4" t="s">
        <v>20</v>
      </c>
      <c r="J144" s="5">
        <v>0.24861111111111112</v>
      </c>
      <c r="K144" s="5">
        <f t="shared" si="4"/>
        <v>5.8912585571353343E-3</v>
      </c>
      <c r="L144" s="13"/>
      <c r="M144" s="35" t="s">
        <v>18</v>
      </c>
    </row>
    <row r="145" spans="1:14">
      <c r="A145" s="28">
        <v>43275</v>
      </c>
      <c r="B145" s="34" t="s">
        <v>143</v>
      </c>
      <c r="C145" s="35"/>
      <c r="D145" s="4"/>
      <c r="E145" s="4" t="s">
        <v>144</v>
      </c>
      <c r="F145" s="4"/>
      <c r="G145" s="4"/>
      <c r="H145" s="4" t="s">
        <v>19</v>
      </c>
      <c r="I145" s="4" t="s">
        <v>20</v>
      </c>
      <c r="J145" s="5">
        <v>0.2495138888888889</v>
      </c>
      <c r="K145" s="5"/>
      <c r="L145" s="13"/>
      <c r="M145" s="99" t="s">
        <v>145</v>
      </c>
    </row>
    <row r="146" spans="1:14">
      <c r="A146" s="28">
        <v>43275</v>
      </c>
      <c r="B146" s="34" t="s">
        <v>143</v>
      </c>
      <c r="C146" s="35"/>
      <c r="D146" s="4"/>
      <c r="E146" s="4" t="s">
        <v>144</v>
      </c>
      <c r="F146" s="4"/>
      <c r="G146" s="4"/>
      <c r="H146" s="4" t="s">
        <v>97</v>
      </c>
      <c r="I146" s="4" t="s">
        <v>98</v>
      </c>
      <c r="J146" s="5">
        <v>0.25901620370370371</v>
      </c>
      <c r="K146" s="5"/>
      <c r="L146" s="13"/>
      <c r="M146" s="99" t="s">
        <v>146</v>
      </c>
    </row>
    <row r="147" spans="1:14">
      <c r="A147" s="28">
        <v>43288</v>
      </c>
      <c r="B147" s="34" t="s">
        <v>147</v>
      </c>
      <c r="C147" s="35"/>
      <c r="D147" s="4"/>
      <c r="E147" s="4" t="s">
        <v>144</v>
      </c>
      <c r="F147" s="4"/>
      <c r="G147" s="4"/>
      <c r="H147" s="4" t="s">
        <v>97</v>
      </c>
      <c r="I147" s="4" t="s">
        <v>98</v>
      </c>
      <c r="J147" s="5">
        <v>0.12648148148148147</v>
      </c>
      <c r="K147" s="5"/>
      <c r="L147" s="13"/>
      <c r="M147" s="99" t="s">
        <v>148</v>
      </c>
    </row>
    <row r="148" spans="1:14">
      <c r="A148" s="28">
        <v>43296</v>
      </c>
      <c r="B148" s="34" t="s">
        <v>155</v>
      </c>
      <c r="C148" s="35"/>
      <c r="D148" s="4"/>
      <c r="E148" s="4" t="s">
        <v>144</v>
      </c>
      <c r="F148" s="4"/>
      <c r="G148" s="4"/>
      <c r="H148" s="4" t="s">
        <v>97</v>
      </c>
      <c r="I148" s="4" t="s">
        <v>98</v>
      </c>
      <c r="J148" s="5">
        <v>0.13652777777777778</v>
      </c>
      <c r="K148" s="5"/>
      <c r="L148" s="13"/>
      <c r="M148" s="99" t="s">
        <v>156</v>
      </c>
    </row>
    <row r="149" spans="1:14">
      <c r="A149" s="49">
        <v>43324</v>
      </c>
      <c r="B149" s="66" t="s">
        <v>163</v>
      </c>
      <c r="C149" s="65"/>
      <c r="D149" s="48"/>
      <c r="E149" s="48" t="s">
        <v>144</v>
      </c>
      <c r="F149" s="48"/>
      <c r="G149" s="48"/>
      <c r="H149" s="48" t="s">
        <v>56</v>
      </c>
      <c r="I149" s="48" t="s">
        <v>57</v>
      </c>
      <c r="J149" s="50">
        <v>6.3101851851851853E-2</v>
      </c>
      <c r="K149" s="50"/>
      <c r="L149" s="101"/>
      <c r="M149" s="100" t="s">
        <v>164</v>
      </c>
      <c r="N149" s="62"/>
    </row>
    <row r="150" spans="1:14">
      <c r="A150" s="49">
        <v>43324</v>
      </c>
      <c r="B150" s="66" t="s">
        <v>163</v>
      </c>
      <c r="C150" s="65"/>
      <c r="D150" s="48"/>
      <c r="E150" s="48" t="s">
        <v>144</v>
      </c>
      <c r="F150" s="48"/>
      <c r="G150" s="48"/>
      <c r="H150" s="48" t="s">
        <v>165</v>
      </c>
      <c r="I150" s="48" t="s">
        <v>166</v>
      </c>
      <c r="J150" s="50">
        <v>5.9976851851851858E-2</v>
      </c>
      <c r="K150" s="50"/>
      <c r="L150" s="101"/>
      <c r="M150" s="100" t="s">
        <v>167</v>
      </c>
      <c r="N150" s="62"/>
    </row>
    <row r="151" spans="1:14">
      <c r="A151" s="28">
        <v>43338</v>
      </c>
      <c r="B151" s="34" t="s">
        <v>174</v>
      </c>
      <c r="C151" s="35"/>
      <c r="D151" s="4" t="s">
        <v>175</v>
      </c>
      <c r="E151" s="4" t="s">
        <v>144</v>
      </c>
      <c r="F151" s="4"/>
      <c r="G151" s="4"/>
      <c r="H151" s="4" t="s">
        <v>97</v>
      </c>
      <c r="I151" s="4" t="s">
        <v>98</v>
      </c>
      <c r="J151" s="5">
        <v>0.11510416666666667</v>
      </c>
      <c r="K151" s="5"/>
      <c r="L151" s="13"/>
      <c r="M151" s="99" t="s">
        <v>176</v>
      </c>
    </row>
    <row r="152" spans="1:14">
      <c r="A152" s="28">
        <v>43338</v>
      </c>
      <c r="B152" s="34" t="s">
        <v>174</v>
      </c>
      <c r="C152" s="35"/>
      <c r="D152" s="4" t="s">
        <v>175</v>
      </c>
      <c r="E152" s="4" t="s">
        <v>144</v>
      </c>
      <c r="F152" s="4"/>
      <c r="G152" s="4"/>
      <c r="H152" s="4" t="s">
        <v>165</v>
      </c>
      <c r="I152" s="4" t="s">
        <v>166</v>
      </c>
      <c r="J152" s="5">
        <v>0.11724537037037037</v>
      </c>
      <c r="K152" s="5"/>
      <c r="L152" s="13"/>
      <c r="M152" s="99" t="s">
        <v>176</v>
      </c>
    </row>
    <row r="153" spans="1:14">
      <c r="A153" s="28">
        <v>43338</v>
      </c>
      <c r="B153" s="34" t="s">
        <v>174</v>
      </c>
      <c r="C153" s="35"/>
      <c r="D153" s="4" t="s">
        <v>175</v>
      </c>
      <c r="E153" s="4" t="s">
        <v>144</v>
      </c>
      <c r="F153" s="4"/>
      <c r="G153" s="4"/>
      <c r="H153" s="4" t="s">
        <v>33</v>
      </c>
      <c r="I153" s="4" t="s">
        <v>45</v>
      </c>
      <c r="J153" s="5">
        <v>0.1178125</v>
      </c>
      <c r="K153" s="5"/>
      <c r="L153" s="13"/>
      <c r="M153" s="99" t="s">
        <v>176</v>
      </c>
    </row>
    <row r="154" spans="1:14">
      <c r="A154" s="28">
        <v>43338</v>
      </c>
      <c r="B154" s="34" t="s">
        <v>174</v>
      </c>
      <c r="C154" s="35"/>
      <c r="D154" s="4" t="s">
        <v>175</v>
      </c>
      <c r="E154" s="4" t="s">
        <v>144</v>
      </c>
      <c r="F154" s="4"/>
      <c r="G154" s="4"/>
      <c r="H154" s="31" t="s">
        <v>56</v>
      </c>
      <c r="I154" s="31" t="s">
        <v>57</v>
      </c>
      <c r="J154" s="5">
        <v>0.12281249999999999</v>
      </c>
      <c r="K154" s="5"/>
      <c r="L154" s="13"/>
      <c r="M154" s="99" t="s">
        <v>176</v>
      </c>
    </row>
    <row r="155" spans="1:14">
      <c r="A155" s="28">
        <v>43338</v>
      </c>
      <c r="B155" s="34" t="s">
        <v>174</v>
      </c>
      <c r="C155" s="35"/>
      <c r="D155" s="4" t="s">
        <v>175</v>
      </c>
      <c r="E155" s="4" t="s">
        <v>144</v>
      </c>
      <c r="F155" s="4"/>
      <c r="G155" s="4"/>
      <c r="H155" s="4" t="s">
        <v>53</v>
      </c>
      <c r="I155" s="4" t="s">
        <v>45</v>
      </c>
      <c r="J155" s="5">
        <v>0.14028935185185185</v>
      </c>
      <c r="K155" s="5"/>
      <c r="L155" s="13"/>
      <c r="M155" s="99" t="s">
        <v>176</v>
      </c>
    </row>
    <row r="156" spans="1:14">
      <c r="A156" s="28">
        <v>43338</v>
      </c>
      <c r="B156" s="34" t="s">
        <v>174</v>
      </c>
      <c r="C156" s="35"/>
      <c r="D156" s="4" t="s">
        <v>175</v>
      </c>
      <c r="E156" s="4" t="s">
        <v>144</v>
      </c>
      <c r="F156" s="4"/>
      <c r="G156" s="4"/>
      <c r="H156" s="4" t="s">
        <v>160</v>
      </c>
      <c r="I156" s="4" t="s">
        <v>161</v>
      </c>
      <c r="J156" s="5">
        <v>5.5324074074074074E-2</v>
      </c>
      <c r="K156" s="5"/>
      <c r="L156" s="13"/>
      <c r="M156" s="99" t="s">
        <v>177</v>
      </c>
    </row>
    <row r="157" spans="1:14">
      <c r="A157" s="28">
        <v>43338</v>
      </c>
      <c r="B157" s="34" t="s">
        <v>174</v>
      </c>
      <c r="C157" s="35"/>
      <c r="D157" s="4" t="s">
        <v>175</v>
      </c>
      <c r="E157" s="4" t="s">
        <v>144</v>
      </c>
      <c r="F157" s="4"/>
      <c r="G157" s="4"/>
      <c r="H157" s="4" t="s">
        <v>16</v>
      </c>
      <c r="I157" s="4" t="s">
        <v>17</v>
      </c>
      <c r="J157" s="5">
        <v>6.174768518518519E-2</v>
      </c>
      <c r="K157" s="5"/>
      <c r="L157" s="13"/>
      <c r="M157" s="99" t="s">
        <v>177</v>
      </c>
    </row>
    <row r="158" spans="1:14">
      <c r="A158" s="28">
        <v>43338</v>
      </c>
      <c r="B158" s="34" t="s">
        <v>174</v>
      </c>
      <c r="C158" s="35"/>
      <c r="D158" s="4" t="s">
        <v>175</v>
      </c>
      <c r="E158" s="4" t="s">
        <v>144</v>
      </c>
      <c r="F158" s="4"/>
      <c r="G158" s="4"/>
      <c r="H158" s="4" t="s">
        <v>122</v>
      </c>
      <c r="I158" s="4" t="s">
        <v>123</v>
      </c>
      <c r="J158" s="5">
        <v>7.1550925925925921E-2</v>
      </c>
      <c r="K158" s="5"/>
      <c r="L158" s="13"/>
      <c r="M158" s="99" t="s">
        <v>177</v>
      </c>
    </row>
    <row r="159" spans="1:14">
      <c r="A159" s="28">
        <v>43351</v>
      </c>
      <c r="B159" s="34" t="s">
        <v>209</v>
      </c>
      <c r="C159" s="35"/>
      <c r="D159" s="4"/>
      <c r="E159" s="4" t="s">
        <v>144</v>
      </c>
      <c r="F159" s="4"/>
      <c r="G159" s="4"/>
      <c r="H159" s="31" t="s">
        <v>165</v>
      </c>
      <c r="I159" s="31" t="s">
        <v>166</v>
      </c>
      <c r="J159" s="5">
        <v>5.3124999999999999E-2</v>
      </c>
      <c r="K159" s="5"/>
      <c r="L159" s="13"/>
      <c r="M159" s="35"/>
    </row>
    <row r="160" spans="1:14">
      <c r="A160" s="28">
        <v>43351</v>
      </c>
      <c r="B160" s="34" t="s">
        <v>209</v>
      </c>
      <c r="C160" s="35"/>
      <c r="D160" s="4"/>
      <c r="E160" s="4" t="s">
        <v>144</v>
      </c>
      <c r="F160" s="4"/>
      <c r="G160" s="4"/>
      <c r="H160" s="4" t="s">
        <v>16</v>
      </c>
      <c r="I160" s="4" t="s">
        <v>17</v>
      </c>
      <c r="J160" s="5">
        <v>5.5671296296296302E-2</v>
      </c>
      <c r="K160" s="5"/>
      <c r="L160" s="13"/>
      <c r="M160" s="35"/>
    </row>
    <row r="161" spans="1:13">
      <c r="A161" s="28">
        <v>43351</v>
      </c>
      <c r="B161" s="34" t="s">
        <v>209</v>
      </c>
      <c r="C161" s="35"/>
      <c r="D161" s="4"/>
      <c r="E161" s="4" t="s">
        <v>144</v>
      </c>
      <c r="F161" s="4"/>
      <c r="G161" s="4"/>
      <c r="H161" s="31" t="s">
        <v>56</v>
      </c>
      <c r="I161" s="31" t="s">
        <v>57</v>
      </c>
      <c r="J161" s="5">
        <v>5.7152777777777775E-2</v>
      </c>
      <c r="K161" s="5"/>
      <c r="L161" s="13"/>
      <c r="M161" s="35"/>
    </row>
    <row r="162" spans="1:13">
      <c r="A162" s="28">
        <v>43351</v>
      </c>
      <c r="B162" s="34" t="s">
        <v>209</v>
      </c>
      <c r="C162" s="35"/>
      <c r="D162" s="4"/>
      <c r="E162" s="4" t="s">
        <v>144</v>
      </c>
      <c r="F162" s="4"/>
      <c r="G162" s="4"/>
      <c r="H162" s="4" t="s">
        <v>122</v>
      </c>
      <c r="I162" s="4" t="s">
        <v>123</v>
      </c>
      <c r="J162" s="5">
        <v>7.1550925925925921E-2</v>
      </c>
      <c r="K162" s="5"/>
      <c r="L162" s="13"/>
      <c r="M162" s="35"/>
    </row>
    <row r="163" spans="1:13">
      <c r="A163" s="28">
        <v>43352</v>
      </c>
      <c r="B163" s="34" t="s">
        <v>209</v>
      </c>
      <c r="C163" s="35"/>
      <c r="D163" s="4"/>
      <c r="E163" s="4" t="s">
        <v>144</v>
      </c>
      <c r="F163" s="4"/>
      <c r="G163" s="4"/>
      <c r="H163" s="4" t="s">
        <v>205</v>
      </c>
      <c r="I163" s="4" t="s">
        <v>206</v>
      </c>
      <c r="J163" s="5">
        <v>9.9999999999999992E-2</v>
      </c>
      <c r="K163" s="5"/>
      <c r="L163" s="13"/>
      <c r="M163" s="35"/>
    </row>
    <row r="164" spans="1:13">
      <c r="A164" s="28">
        <v>43352</v>
      </c>
      <c r="B164" s="34" t="s">
        <v>209</v>
      </c>
      <c r="C164" s="35"/>
      <c r="D164" s="4"/>
      <c r="E164" s="4" t="s">
        <v>144</v>
      </c>
      <c r="F164" s="4"/>
      <c r="G164" s="4"/>
      <c r="H164" s="4" t="s">
        <v>19</v>
      </c>
      <c r="I164" s="4" t="s">
        <v>20</v>
      </c>
      <c r="J164" s="5">
        <v>0.1155324074074074</v>
      </c>
      <c r="K164" s="5"/>
      <c r="L164" s="13" t="s">
        <v>29</v>
      </c>
      <c r="M164" s="35"/>
    </row>
    <row r="165" spans="1:13">
      <c r="A165" s="28">
        <v>43352</v>
      </c>
      <c r="B165" s="34" t="s">
        <v>303</v>
      </c>
      <c r="C165" s="35"/>
      <c r="D165" s="4"/>
      <c r="E165" s="4" t="s">
        <v>144</v>
      </c>
      <c r="F165" s="4"/>
      <c r="G165" s="4"/>
      <c r="H165" s="4" t="s">
        <v>160</v>
      </c>
      <c r="I165" s="4" t="s">
        <v>161</v>
      </c>
      <c r="J165" s="5">
        <v>0.23806712962962964</v>
      </c>
      <c r="K165" s="5"/>
      <c r="L165" s="13"/>
      <c r="M165" s="35"/>
    </row>
    <row r="166" spans="1:13">
      <c r="A166" s="28"/>
      <c r="B166" s="34"/>
      <c r="C166" s="35"/>
      <c r="D166" s="4"/>
      <c r="E166" s="4"/>
      <c r="F166" s="4"/>
      <c r="G166" s="4"/>
      <c r="H166" s="4"/>
      <c r="I166" s="4"/>
      <c r="J166" s="5"/>
      <c r="K166" s="5"/>
      <c r="L166" s="13"/>
      <c r="M166" s="35"/>
    </row>
    <row r="167" spans="1:13">
      <c r="A167" s="28"/>
      <c r="B167" s="34"/>
      <c r="C167" s="35"/>
      <c r="D167" s="4"/>
      <c r="E167" s="4"/>
      <c r="F167" s="4"/>
      <c r="G167" s="4"/>
      <c r="H167" s="4"/>
      <c r="I167" s="4"/>
      <c r="J167" s="5"/>
      <c r="K167" s="5"/>
      <c r="M167" s="4"/>
    </row>
    <row r="168" spans="1:13">
      <c r="A168" s="52"/>
    </row>
    <row r="169" spans="1:13">
      <c r="A169" s="52"/>
    </row>
    <row r="170" spans="1:13">
      <c r="A170" s="52"/>
    </row>
    <row r="171" spans="1:13">
      <c r="A171" s="52"/>
    </row>
    <row r="172" spans="1:13">
      <c r="A172" s="52"/>
    </row>
    <row r="173" spans="1:13">
      <c r="A173" s="52"/>
    </row>
    <row r="174" spans="1:13">
      <c r="A174" s="52"/>
    </row>
    <row r="175" spans="1:13">
      <c r="A175" s="52"/>
      <c r="M175">
        <v>39333</v>
      </c>
    </row>
    <row r="176" spans="1:13">
      <c r="A176" s="52"/>
    </row>
    <row r="177" spans="1:12">
      <c r="A177" s="52"/>
    </row>
    <row r="178" spans="1:12">
      <c r="A178" s="52"/>
      <c r="J178"/>
      <c r="L178"/>
    </row>
    <row r="179" spans="1:12">
      <c r="A179" s="52"/>
      <c r="J179"/>
      <c r="L179"/>
    </row>
    <row r="180" spans="1:12">
      <c r="A180" s="52"/>
      <c r="J180"/>
      <c r="L180"/>
    </row>
    <row r="181" spans="1:12">
      <c r="A181" s="52"/>
      <c r="J181"/>
      <c r="L181"/>
    </row>
    <row r="182" spans="1:12">
      <c r="A182" s="52"/>
      <c r="J182"/>
      <c r="L182"/>
    </row>
    <row r="183" spans="1:12">
      <c r="A183" s="52"/>
      <c r="J183"/>
      <c r="L183"/>
    </row>
    <row r="184" spans="1:12">
      <c r="A184" s="52"/>
      <c r="J184"/>
      <c r="L184"/>
    </row>
    <row r="185" spans="1:12">
      <c r="A185" s="52"/>
      <c r="J185"/>
      <c r="L185"/>
    </row>
    <row r="186" spans="1:12">
      <c r="A186" s="52"/>
      <c r="J186"/>
      <c r="L186"/>
    </row>
    <row r="187" spans="1:12">
      <c r="A187" s="52"/>
      <c r="J187"/>
      <c r="L187"/>
    </row>
    <row r="188" spans="1:12">
      <c r="A188" s="52"/>
      <c r="J188"/>
      <c r="L188"/>
    </row>
    <row r="189" spans="1:12">
      <c r="A189" s="52"/>
      <c r="J189"/>
      <c r="L189"/>
    </row>
    <row r="190" spans="1:12">
      <c r="A190" s="52"/>
      <c r="J190"/>
      <c r="L190"/>
    </row>
    <row r="191" spans="1:12">
      <c r="A191" s="52"/>
      <c r="J191"/>
      <c r="L191"/>
    </row>
    <row r="192" spans="1:12">
      <c r="A192" s="52"/>
      <c r="J192"/>
      <c r="L192"/>
    </row>
    <row r="193" spans="1:12">
      <c r="A193" s="52"/>
      <c r="J193"/>
      <c r="L193"/>
    </row>
    <row r="194" spans="1:12">
      <c r="A194" s="52"/>
      <c r="J194"/>
      <c r="L194"/>
    </row>
    <row r="195" spans="1:12">
      <c r="A195" s="52"/>
      <c r="J195"/>
      <c r="L195"/>
    </row>
    <row r="196" spans="1:12">
      <c r="A196" s="52"/>
      <c r="J196"/>
      <c r="L196"/>
    </row>
    <row r="197" spans="1:12">
      <c r="A197" s="52"/>
      <c r="J197"/>
      <c r="L197"/>
    </row>
    <row r="198" spans="1:12">
      <c r="A198" s="52"/>
      <c r="J198"/>
      <c r="L198"/>
    </row>
    <row r="199" spans="1:12">
      <c r="A199" s="52"/>
      <c r="J199"/>
      <c r="L199"/>
    </row>
    <row r="200" spans="1:12">
      <c r="A200" s="52"/>
      <c r="J200"/>
      <c r="L200"/>
    </row>
    <row r="201" spans="1:12">
      <c r="A201" s="52"/>
      <c r="J201"/>
      <c r="L201"/>
    </row>
    <row r="202" spans="1:12">
      <c r="A202" s="52"/>
      <c r="J202"/>
      <c r="L202"/>
    </row>
    <row r="203" spans="1:12">
      <c r="A203" s="52"/>
      <c r="J203"/>
      <c r="L203"/>
    </row>
    <row r="204" spans="1:12">
      <c r="A204" s="52"/>
      <c r="J204"/>
      <c r="L204"/>
    </row>
    <row r="205" spans="1:12">
      <c r="A205" s="52"/>
      <c r="J205"/>
      <c r="L205"/>
    </row>
    <row r="206" spans="1:12">
      <c r="A206" s="52"/>
      <c r="J206"/>
      <c r="L206"/>
    </row>
    <row r="207" spans="1:12">
      <c r="A207" s="52"/>
      <c r="J207"/>
      <c r="L207"/>
    </row>
    <row r="208" spans="1:12">
      <c r="A208" s="52"/>
      <c r="J208"/>
      <c r="L208"/>
    </row>
    <row r="209" spans="1:12">
      <c r="A209" s="52"/>
      <c r="J209"/>
      <c r="L209"/>
    </row>
    <row r="210" spans="1:12">
      <c r="A210" s="52"/>
      <c r="J210"/>
      <c r="L210"/>
    </row>
    <row r="211" spans="1:12">
      <c r="A211" s="52"/>
      <c r="J211"/>
      <c r="L211"/>
    </row>
    <row r="212" spans="1:12">
      <c r="A212" s="52"/>
      <c r="J212"/>
      <c r="L212"/>
    </row>
    <row r="213" spans="1:12">
      <c r="A213" s="52"/>
      <c r="J213"/>
      <c r="L213"/>
    </row>
    <row r="214" spans="1:12">
      <c r="A214" s="52"/>
      <c r="J214"/>
      <c r="L214"/>
    </row>
    <row r="215" spans="1:12">
      <c r="A215" s="52"/>
      <c r="J215"/>
      <c r="L215"/>
    </row>
    <row r="216" spans="1:12">
      <c r="A216" s="52"/>
      <c r="J216"/>
      <c r="L216"/>
    </row>
    <row r="217" spans="1:12">
      <c r="A217" s="52"/>
      <c r="J217"/>
      <c r="L217"/>
    </row>
    <row r="218" spans="1:12">
      <c r="A218" s="52"/>
      <c r="J218"/>
      <c r="L218"/>
    </row>
    <row r="219" spans="1:12">
      <c r="A219" s="52"/>
      <c r="J219"/>
      <c r="L219"/>
    </row>
    <row r="220" spans="1:12">
      <c r="A220" s="52"/>
      <c r="J220"/>
      <c r="L220"/>
    </row>
    <row r="221" spans="1:12">
      <c r="A221" s="52"/>
      <c r="J221"/>
      <c r="L221"/>
    </row>
    <row r="222" spans="1:12">
      <c r="A222" s="52"/>
      <c r="J222"/>
      <c r="L222"/>
    </row>
    <row r="223" spans="1:12">
      <c r="A223" s="52"/>
      <c r="J223"/>
      <c r="L223"/>
    </row>
    <row r="224" spans="1:12">
      <c r="A224" s="52"/>
      <c r="J224"/>
      <c r="L224"/>
    </row>
    <row r="225" spans="1:12">
      <c r="A225" s="52"/>
      <c r="J225"/>
      <c r="L225"/>
    </row>
    <row r="226" spans="1:12">
      <c r="A226" s="52"/>
      <c r="J226"/>
      <c r="L226"/>
    </row>
    <row r="227" spans="1:12">
      <c r="A227" s="52"/>
      <c r="J227"/>
      <c r="L227"/>
    </row>
    <row r="228" spans="1:12">
      <c r="A228" s="52"/>
      <c r="J228"/>
      <c r="L228"/>
    </row>
    <row r="229" spans="1:12">
      <c r="A229" s="52"/>
      <c r="J229"/>
      <c r="L229"/>
    </row>
    <row r="230" spans="1:12">
      <c r="A230" s="52"/>
      <c r="J230"/>
      <c r="L230"/>
    </row>
  </sheetData>
  <sortState ref="A1:N235">
    <sortCondition ref="E1:E235"/>
    <sortCondition ref="F1:F235"/>
    <sortCondition ref="K1:K235"/>
  </sortState>
  <hyperlinks>
    <hyperlink ref="M143" r:id="rId1"/>
    <hyperlink ref="M43" r:id="rId2"/>
    <hyperlink ref="M18" r:id="rId3"/>
    <hyperlink ref="M1" r:id="rId4"/>
    <hyperlink ref="M76" r:id="rId5"/>
    <hyperlink ref="D73" r:id="rId6"/>
    <hyperlink ref="D106" r:id="rId7"/>
    <hyperlink ref="M58" r:id="rId8"/>
    <hyperlink ref="M67" r:id="rId9"/>
    <hyperlink ref="M85" r:id="rId10"/>
    <hyperlink ref="M60" r:id="rId11"/>
    <hyperlink ref="M47" r:id="rId12"/>
    <hyperlink ref="M57" r:id="rId13"/>
    <hyperlink ref="M29" r:id="rId14"/>
    <hyperlink ref="M118" r:id="rId15" location="page-1"/>
    <hyperlink ref="M136" r:id="rId16" location="page-5"/>
    <hyperlink ref="M129" r:id="rId17" location="page-3"/>
    <hyperlink ref="M44" r:id="rId18"/>
    <hyperlink ref="M14" r:id="rId19"/>
    <hyperlink ref="M145" r:id="rId20"/>
    <hyperlink ref="M146" r:id="rId21"/>
    <hyperlink ref="M54" r:id="rId22"/>
  </hyperlinks>
  <pageMargins left="0.7" right="0.7" top="0.75" bottom="0.75" header="0.3" footer="0.3"/>
  <pageSetup orientation="portrait" r:id="rId2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197"/>
  <sheetViews>
    <sheetView workbookViewId="0">
      <selection activeCell="F1" sqref="F1:K73"/>
    </sheetView>
  </sheetViews>
  <sheetFormatPr defaultColWidth="8.85546875" defaultRowHeight="15"/>
  <cols>
    <col min="1" max="1" width="11.85546875" style="2" customWidth="1"/>
    <col min="3" max="3" width="41.140625" customWidth="1"/>
    <col min="4" max="4" width="32.42578125" customWidth="1"/>
    <col min="5" max="5" width="3.42578125" customWidth="1"/>
    <col min="6" max="6" width="7.85546875" customWidth="1"/>
    <col min="8" max="8" width="11.28515625" customWidth="1"/>
    <col min="9" max="9" width="14.42578125" customWidth="1"/>
    <col min="10" max="10" width="12.85546875" style="7" customWidth="1"/>
    <col min="11" max="11" width="7.7109375" customWidth="1"/>
    <col min="12" max="12" width="26.85546875" style="38" customWidth="1"/>
    <col min="13" max="13" width="58.140625" customWidth="1"/>
  </cols>
  <sheetData>
    <row r="1" spans="1:14">
      <c r="A1" s="28">
        <v>43218</v>
      </c>
      <c r="B1" s="34" t="s">
        <v>79</v>
      </c>
      <c r="C1" s="35"/>
      <c r="D1" s="4"/>
      <c r="E1" s="4" t="s">
        <v>22</v>
      </c>
      <c r="F1" s="4">
        <v>42.2</v>
      </c>
      <c r="G1" s="4"/>
      <c r="H1" s="4" t="s">
        <v>94</v>
      </c>
      <c r="I1" s="4" t="s">
        <v>95</v>
      </c>
      <c r="J1" s="5">
        <v>0.16788194444444446</v>
      </c>
      <c r="K1" s="5">
        <f t="shared" ref="K1:K32" si="0">J1/F1</f>
        <v>3.9782451290152716E-3</v>
      </c>
      <c r="L1" s="38" t="s">
        <v>96</v>
      </c>
      <c r="M1" s="4" t="s">
        <v>91</v>
      </c>
    </row>
    <row r="2" spans="1:14">
      <c r="A2" s="28">
        <v>43218</v>
      </c>
      <c r="B2" s="34" t="s">
        <v>79</v>
      </c>
      <c r="C2" s="35"/>
      <c r="D2" s="4"/>
      <c r="E2" s="4" t="s">
        <v>22</v>
      </c>
      <c r="F2" s="4">
        <v>21.1</v>
      </c>
      <c r="G2" s="4"/>
      <c r="H2" s="4" t="s">
        <v>84</v>
      </c>
      <c r="I2" s="4" t="s">
        <v>85</v>
      </c>
      <c r="J2" s="5">
        <v>8.0729166666666671E-2</v>
      </c>
      <c r="K2" s="5">
        <f t="shared" si="0"/>
        <v>3.8260268562401263E-3</v>
      </c>
      <c r="L2" s="38" t="s">
        <v>86</v>
      </c>
      <c r="M2" s="4" t="s">
        <v>83</v>
      </c>
    </row>
    <row r="3" spans="1:14">
      <c r="A3" s="28">
        <v>43218</v>
      </c>
      <c r="B3" s="34" t="s">
        <v>79</v>
      </c>
      <c r="C3" s="35"/>
      <c r="D3" s="4"/>
      <c r="E3" s="4" t="s">
        <v>22</v>
      </c>
      <c r="F3" s="4">
        <v>42.2</v>
      </c>
      <c r="G3" s="4"/>
      <c r="H3" s="4" t="s">
        <v>97</v>
      </c>
      <c r="I3" s="4" t="s">
        <v>98</v>
      </c>
      <c r="J3" s="5">
        <v>0.17097222222222222</v>
      </c>
      <c r="K3" s="5">
        <f t="shared" si="0"/>
        <v>4.0514744602422326E-3</v>
      </c>
      <c r="M3" s="4" t="s">
        <v>91</v>
      </c>
    </row>
    <row r="4" spans="1:14">
      <c r="A4" s="28">
        <v>43218</v>
      </c>
      <c r="B4" s="34" t="s">
        <v>79</v>
      </c>
      <c r="C4" s="35"/>
      <c r="D4" s="4"/>
      <c r="E4" s="4" t="s">
        <v>22</v>
      </c>
      <c r="F4" s="4">
        <v>21.1</v>
      </c>
      <c r="G4" s="4"/>
      <c r="H4" s="4" t="s">
        <v>87</v>
      </c>
      <c r="I4" s="4" t="s">
        <v>88</v>
      </c>
      <c r="J4" s="5">
        <v>8.7337962962962964E-2</v>
      </c>
      <c r="K4" s="5">
        <f t="shared" si="0"/>
        <v>4.139239950851325E-3</v>
      </c>
      <c r="M4" s="4" t="s">
        <v>83</v>
      </c>
    </row>
    <row r="5" spans="1:14">
      <c r="A5" s="49">
        <v>43261</v>
      </c>
      <c r="B5" s="66" t="s">
        <v>138</v>
      </c>
      <c r="C5" s="65"/>
      <c r="D5" s="48"/>
      <c r="E5" s="48" t="s">
        <v>22</v>
      </c>
      <c r="F5" s="48">
        <v>15</v>
      </c>
      <c r="G5" s="48"/>
      <c r="H5" s="48" t="s">
        <v>139</v>
      </c>
      <c r="I5" s="48" t="s">
        <v>140</v>
      </c>
      <c r="J5" s="50">
        <v>3.72337962962963E-2</v>
      </c>
      <c r="K5" s="5">
        <f t="shared" si="0"/>
        <v>2.4822530864197531E-3</v>
      </c>
      <c r="L5" s="51" t="s">
        <v>141</v>
      </c>
      <c r="M5" s="67" t="s">
        <v>142</v>
      </c>
      <c r="N5" s="62"/>
    </row>
    <row r="6" spans="1:14">
      <c r="A6" s="28">
        <v>43320</v>
      </c>
      <c r="B6" s="34" t="s">
        <v>157</v>
      </c>
      <c r="C6" s="35"/>
      <c r="D6" s="4"/>
      <c r="E6" s="4" t="s">
        <v>22</v>
      </c>
      <c r="F6" s="4">
        <v>5</v>
      </c>
      <c r="G6" s="4"/>
      <c r="H6" s="4" t="s">
        <v>27</v>
      </c>
      <c r="I6" s="4" t="s">
        <v>28</v>
      </c>
      <c r="J6" s="5">
        <v>1.5983796296296295E-2</v>
      </c>
      <c r="K6" s="5">
        <f t="shared" si="0"/>
        <v>3.196759259259259E-3</v>
      </c>
      <c r="M6" s="45" t="s">
        <v>159</v>
      </c>
    </row>
    <row r="7" spans="1:14">
      <c r="A7" s="28">
        <v>43331</v>
      </c>
      <c r="B7" s="34" t="s">
        <v>170</v>
      </c>
      <c r="C7" s="35"/>
      <c r="D7" s="4"/>
      <c r="E7" s="4" t="s">
        <v>22</v>
      </c>
      <c r="F7" s="4">
        <v>10</v>
      </c>
      <c r="G7" s="4"/>
      <c r="H7" s="4" t="s">
        <v>27</v>
      </c>
      <c r="I7" s="4" t="s">
        <v>28</v>
      </c>
      <c r="J7" s="5">
        <v>3.3298611111111112E-2</v>
      </c>
      <c r="K7" s="5">
        <f t="shared" si="0"/>
        <v>3.3298611111111111E-3</v>
      </c>
      <c r="M7" s="45" t="s">
        <v>173</v>
      </c>
    </row>
    <row r="8" spans="1:14">
      <c r="A8" s="28">
        <v>43233</v>
      </c>
      <c r="B8" s="34" t="s">
        <v>108</v>
      </c>
      <c r="C8" s="35"/>
      <c r="D8" s="4"/>
      <c r="E8" s="4" t="s">
        <v>22</v>
      </c>
      <c r="F8" s="4">
        <v>21.1</v>
      </c>
      <c r="G8" s="4"/>
      <c r="H8" s="4" t="s">
        <v>27</v>
      </c>
      <c r="I8" s="4" t="s">
        <v>28</v>
      </c>
      <c r="J8" s="5">
        <v>7.2743055555555561E-2</v>
      </c>
      <c r="K8" s="5">
        <f t="shared" si="0"/>
        <v>3.4475381779884148E-3</v>
      </c>
      <c r="L8" s="38" t="s">
        <v>29</v>
      </c>
      <c r="M8" s="4" t="s">
        <v>112</v>
      </c>
    </row>
    <row r="9" spans="1:14" s="33" customFormat="1">
      <c r="A9" s="28">
        <v>43184</v>
      </c>
      <c r="B9" s="44" t="s">
        <v>38</v>
      </c>
      <c r="C9" s="35"/>
      <c r="D9" s="4" t="s">
        <v>39</v>
      </c>
      <c r="E9" s="4" t="s">
        <v>22</v>
      </c>
      <c r="F9" s="4">
        <v>30</v>
      </c>
      <c r="G9" s="31"/>
      <c r="H9" s="4" t="s">
        <v>27</v>
      </c>
      <c r="I9" s="4" t="s">
        <v>28</v>
      </c>
      <c r="J9" s="32">
        <v>0.10892361111111111</v>
      </c>
      <c r="K9" s="5">
        <f t="shared" si="0"/>
        <v>3.630787037037037E-3</v>
      </c>
      <c r="L9" s="46"/>
      <c r="M9" s="31"/>
    </row>
    <row r="10" spans="1:14">
      <c r="A10" s="28">
        <v>43394</v>
      </c>
      <c r="B10" s="34" t="s">
        <v>316</v>
      </c>
      <c r="C10" s="35"/>
      <c r="D10" s="4"/>
      <c r="E10" s="4" t="s">
        <v>22</v>
      </c>
      <c r="F10" s="4">
        <v>42.2</v>
      </c>
      <c r="G10" s="4"/>
      <c r="H10" s="4" t="s">
        <v>27</v>
      </c>
      <c r="I10" s="4" t="s">
        <v>28</v>
      </c>
      <c r="J10" s="5">
        <v>0.16425925925925924</v>
      </c>
      <c r="K10" s="5">
        <f t="shared" si="0"/>
        <v>3.8923995085132519E-3</v>
      </c>
      <c r="L10" s="13"/>
      <c r="M10" s="4"/>
    </row>
    <row r="11" spans="1:14">
      <c r="A11" s="28">
        <v>43289</v>
      </c>
      <c r="B11" s="34" t="s">
        <v>149</v>
      </c>
      <c r="C11" s="35"/>
      <c r="D11" s="4"/>
      <c r="E11" s="4" t="s">
        <v>22</v>
      </c>
      <c r="F11" s="4">
        <v>5</v>
      </c>
      <c r="G11" s="4"/>
      <c r="H11" s="4" t="s">
        <v>152</v>
      </c>
      <c r="I11" s="4" t="s">
        <v>153</v>
      </c>
      <c r="J11" s="5">
        <v>2.4050925925925924E-2</v>
      </c>
      <c r="K11" s="5">
        <f t="shared" si="0"/>
        <v>4.8101851851851847E-3</v>
      </c>
      <c r="L11" s="13" t="s">
        <v>25</v>
      </c>
      <c r="M11" s="45" t="s">
        <v>151</v>
      </c>
    </row>
    <row r="12" spans="1:14">
      <c r="A12" s="28">
        <v>43331</v>
      </c>
      <c r="B12" s="34" t="s">
        <v>170</v>
      </c>
      <c r="C12" s="35"/>
      <c r="D12" s="4"/>
      <c r="E12" s="4" t="s">
        <v>22</v>
      </c>
      <c r="F12" s="4">
        <v>5</v>
      </c>
      <c r="G12" s="4"/>
      <c r="H12" s="4" t="s">
        <v>130</v>
      </c>
      <c r="I12" s="4" t="s">
        <v>131</v>
      </c>
      <c r="J12" s="5">
        <v>1.6122685185185184E-2</v>
      </c>
      <c r="K12" s="5">
        <f t="shared" si="0"/>
        <v>3.224537037037037E-3</v>
      </c>
      <c r="L12" s="13"/>
      <c r="M12" s="45" t="s">
        <v>172</v>
      </c>
    </row>
    <row r="13" spans="1:14">
      <c r="A13" s="28">
        <v>43261</v>
      </c>
      <c r="B13" s="34" t="s">
        <v>129</v>
      </c>
      <c r="C13" s="35"/>
      <c r="D13" s="4"/>
      <c r="E13" s="4" t="s">
        <v>22</v>
      </c>
      <c r="F13" s="4">
        <v>10</v>
      </c>
      <c r="G13" s="4"/>
      <c r="H13" s="4" t="s">
        <v>130</v>
      </c>
      <c r="I13" s="4" t="s">
        <v>131</v>
      </c>
      <c r="J13" s="5">
        <v>3.2442129629629633E-2</v>
      </c>
      <c r="K13" s="5">
        <f t="shared" si="0"/>
        <v>3.2442129629629635E-3</v>
      </c>
      <c r="L13" s="13" t="s">
        <v>96</v>
      </c>
      <c r="M13" s="45" t="s">
        <v>132</v>
      </c>
    </row>
    <row r="14" spans="1:14">
      <c r="A14" s="28">
        <v>43218</v>
      </c>
      <c r="B14" s="34" t="s">
        <v>79</v>
      </c>
      <c r="C14" s="35"/>
      <c r="D14" s="4"/>
      <c r="E14" s="4" t="s">
        <v>22</v>
      </c>
      <c r="F14" s="4">
        <v>42.2</v>
      </c>
      <c r="G14" s="4"/>
      <c r="H14" s="4" t="s">
        <v>102</v>
      </c>
      <c r="I14" s="4" t="s">
        <v>103</v>
      </c>
      <c r="J14" s="5">
        <v>0.18802083333333333</v>
      </c>
      <c r="K14" s="5">
        <f t="shared" si="0"/>
        <v>4.4554699842022111E-3</v>
      </c>
      <c r="M14" s="4" t="s">
        <v>91</v>
      </c>
    </row>
    <row r="15" spans="1:14">
      <c r="A15" s="28">
        <v>43261</v>
      </c>
      <c r="B15" s="34" t="s">
        <v>133</v>
      </c>
      <c r="C15" s="35"/>
      <c r="D15" s="4"/>
      <c r="E15" s="4" t="s">
        <v>22</v>
      </c>
      <c r="F15" s="4">
        <v>5</v>
      </c>
      <c r="G15" s="4"/>
      <c r="H15" s="4" t="s">
        <v>135</v>
      </c>
      <c r="I15" s="4" t="s">
        <v>136</v>
      </c>
      <c r="J15" s="5">
        <v>4.6655092592592595E-2</v>
      </c>
      <c r="K15" s="5">
        <f t="shared" si="0"/>
        <v>9.3310185185185197E-3</v>
      </c>
      <c r="L15" s="38" t="s">
        <v>137</v>
      </c>
      <c r="M15" s="77" t="s">
        <v>134</v>
      </c>
    </row>
    <row r="16" spans="1:14">
      <c r="A16" s="28">
        <v>43226</v>
      </c>
      <c r="B16" s="34" t="s">
        <v>106</v>
      </c>
      <c r="C16" s="35"/>
      <c r="D16" s="4"/>
      <c r="E16" s="4" t="s">
        <v>22</v>
      </c>
      <c r="F16" s="4">
        <v>5</v>
      </c>
      <c r="G16" s="4"/>
      <c r="H16" s="4" t="s">
        <v>23</v>
      </c>
      <c r="I16" s="4" t="s">
        <v>82</v>
      </c>
      <c r="J16" s="5">
        <v>1.4270833333333335E-2</v>
      </c>
      <c r="K16" s="5">
        <f t="shared" si="0"/>
        <v>2.8541666666666672E-3</v>
      </c>
      <c r="L16" s="38" t="s">
        <v>96</v>
      </c>
      <c r="M16" s="77" t="s">
        <v>107</v>
      </c>
    </row>
    <row r="17" spans="1:13">
      <c r="A17" s="28">
        <v>43253</v>
      </c>
      <c r="B17" s="34" t="s">
        <v>115</v>
      </c>
      <c r="C17" s="35"/>
      <c r="D17" s="4"/>
      <c r="E17" s="4" t="s">
        <v>22</v>
      </c>
      <c r="F17" s="4">
        <v>10</v>
      </c>
      <c r="G17" s="4"/>
      <c r="H17" s="4" t="s">
        <v>23</v>
      </c>
      <c r="I17" s="4" t="s">
        <v>82</v>
      </c>
      <c r="J17" s="5">
        <v>3.0127314814814815E-2</v>
      </c>
      <c r="K17" s="5">
        <f t="shared" si="0"/>
        <v>3.0127314814814817E-3</v>
      </c>
      <c r="L17" s="13" t="s">
        <v>25</v>
      </c>
      <c r="M17" s="4" t="s">
        <v>117</v>
      </c>
    </row>
    <row r="18" spans="1:13">
      <c r="A18" s="28">
        <v>43218</v>
      </c>
      <c r="B18" s="34" t="s">
        <v>79</v>
      </c>
      <c r="C18" s="35"/>
      <c r="D18" s="4"/>
      <c r="E18" s="4" t="s">
        <v>22</v>
      </c>
      <c r="F18" s="4">
        <v>21.1</v>
      </c>
      <c r="G18" s="4"/>
      <c r="H18" s="4" t="s">
        <v>23</v>
      </c>
      <c r="I18" s="4" t="s">
        <v>82</v>
      </c>
      <c r="J18" s="5">
        <v>7.0451388888888897E-2</v>
      </c>
      <c r="K18" s="5">
        <f t="shared" si="0"/>
        <v>3.3389283833596631E-3</v>
      </c>
      <c r="L18" s="38" t="s">
        <v>25</v>
      </c>
      <c r="M18" s="45" t="s">
        <v>83</v>
      </c>
    </row>
    <row r="19" spans="1:13">
      <c r="A19" s="28">
        <v>43365</v>
      </c>
      <c r="B19" s="34" t="s">
        <v>305</v>
      </c>
      <c r="C19" s="35"/>
      <c r="D19" s="4"/>
      <c r="E19" s="4" t="s">
        <v>22</v>
      </c>
      <c r="F19" s="4">
        <v>21.1</v>
      </c>
      <c r="G19" s="4"/>
      <c r="H19" s="4" t="s">
        <v>311</v>
      </c>
      <c r="I19" s="4" t="s">
        <v>312</v>
      </c>
      <c r="J19" s="5">
        <v>8.6701388888888897E-2</v>
      </c>
      <c r="K19" s="5">
        <f t="shared" si="0"/>
        <v>4.10907056345445E-3</v>
      </c>
      <c r="L19" s="38" t="s">
        <v>218</v>
      </c>
      <c r="M19" s="4"/>
    </row>
    <row r="20" spans="1:13">
      <c r="A20" s="28">
        <v>43408</v>
      </c>
      <c r="B20" s="34" t="s">
        <v>302</v>
      </c>
      <c r="C20" s="35"/>
      <c r="D20" s="4"/>
      <c r="E20" s="4" t="s">
        <v>22</v>
      </c>
      <c r="F20" s="4">
        <v>10</v>
      </c>
      <c r="G20" s="4"/>
      <c r="H20" s="4" t="s">
        <v>126</v>
      </c>
      <c r="I20" s="4" t="s">
        <v>127</v>
      </c>
      <c r="J20" s="5">
        <v>3.8958333333333338E-2</v>
      </c>
      <c r="K20" s="5">
        <f t="shared" si="0"/>
        <v>3.8958333333333336E-3</v>
      </c>
      <c r="M20" s="4"/>
    </row>
    <row r="21" spans="1:13">
      <c r="A21" s="28">
        <v>43365</v>
      </c>
      <c r="B21" s="34" t="s">
        <v>305</v>
      </c>
      <c r="C21" s="35"/>
      <c r="D21" s="4"/>
      <c r="E21" s="4" t="s">
        <v>22</v>
      </c>
      <c r="F21" s="4">
        <v>21.1</v>
      </c>
      <c r="G21" s="4"/>
      <c r="H21" s="4" t="s">
        <v>126</v>
      </c>
      <c r="I21" s="4" t="s">
        <v>127</v>
      </c>
      <c r="J21" s="5">
        <v>7.4745370370370365E-2</v>
      </c>
      <c r="K21" s="5">
        <f t="shared" si="0"/>
        <v>3.5424346147094957E-3</v>
      </c>
      <c r="M21" s="4"/>
    </row>
    <row r="22" spans="1:13">
      <c r="A22" s="28">
        <v>43320</v>
      </c>
      <c r="B22" s="34" t="s">
        <v>157</v>
      </c>
      <c r="C22" s="35"/>
      <c r="D22" s="4"/>
      <c r="E22" s="4" t="s">
        <v>22</v>
      </c>
      <c r="F22" s="4">
        <v>5</v>
      </c>
      <c r="G22" s="4"/>
      <c r="H22" s="4" t="s">
        <v>19</v>
      </c>
      <c r="I22" s="4" t="s">
        <v>20</v>
      </c>
      <c r="J22" s="5">
        <v>1.6932870370370369E-2</v>
      </c>
      <c r="K22" s="5">
        <f t="shared" si="0"/>
        <v>3.386574074074074E-3</v>
      </c>
      <c r="M22" s="45" t="s">
        <v>159</v>
      </c>
    </row>
    <row r="23" spans="1:13">
      <c r="A23" s="28">
        <v>43156</v>
      </c>
      <c r="B23" s="44" t="s">
        <v>21</v>
      </c>
      <c r="C23" s="35"/>
      <c r="D23" s="4"/>
      <c r="E23" s="4" t="s">
        <v>22</v>
      </c>
      <c r="F23" s="4">
        <v>10</v>
      </c>
      <c r="G23" s="4"/>
      <c r="H23" s="4" t="s">
        <v>19</v>
      </c>
      <c r="I23" s="4" t="s">
        <v>20</v>
      </c>
      <c r="J23" s="5">
        <v>3.829861111111111E-2</v>
      </c>
      <c r="K23" s="5">
        <f t="shared" si="0"/>
        <v>3.8298611111111111E-3</v>
      </c>
      <c r="M23" s="4" t="s">
        <v>26</v>
      </c>
    </row>
    <row r="24" spans="1:13">
      <c r="A24" s="28">
        <v>43184</v>
      </c>
      <c r="B24" s="34" t="s">
        <v>43</v>
      </c>
      <c r="C24" s="35" t="s">
        <v>44</v>
      </c>
      <c r="D24" s="4" t="s">
        <v>39</v>
      </c>
      <c r="E24" s="4" t="s">
        <v>22</v>
      </c>
      <c r="F24" s="4">
        <v>30</v>
      </c>
      <c r="G24" s="4"/>
      <c r="H24" s="4" t="s">
        <v>19</v>
      </c>
      <c r="I24" s="4" t="s">
        <v>20</v>
      </c>
      <c r="J24" s="5">
        <v>0.11462962962962964</v>
      </c>
      <c r="K24" s="5">
        <f t="shared" si="0"/>
        <v>3.8209876543209881E-3</v>
      </c>
      <c r="L24" s="78"/>
      <c r="M24" s="4"/>
    </row>
    <row r="25" spans="1:13">
      <c r="A25" s="28">
        <v>43218</v>
      </c>
      <c r="B25" s="34" t="s">
        <v>79</v>
      </c>
      <c r="C25" s="35"/>
      <c r="D25" s="4"/>
      <c r="E25" s="4" t="s">
        <v>22</v>
      </c>
      <c r="F25" s="4">
        <v>42.2</v>
      </c>
      <c r="G25" s="4"/>
      <c r="H25" s="4" t="s">
        <v>19</v>
      </c>
      <c r="I25" s="4" t="s">
        <v>20</v>
      </c>
      <c r="J25" s="5">
        <v>0.16968749999999999</v>
      </c>
      <c r="K25" s="5">
        <f t="shared" si="0"/>
        <v>4.0210308056872037E-3</v>
      </c>
      <c r="M25" s="4" t="s">
        <v>91</v>
      </c>
    </row>
    <row r="26" spans="1:13">
      <c r="A26" s="28">
        <v>43184</v>
      </c>
      <c r="B26" s="34" t="s">
        <v>43</v>
      </c>
      <c r="C26" s="35" t="s">
        <v>44</v>
      </c>
      <c r="D26" s="4" t="s">
        <v>39</v>
      </c>
      <c r="E26" s="4" t="s">
        <v>22</v>
      </c>
      <c r="F26" s="4">
        <v>30</v>
      </c>
      <c r="G26" s="4"/>
      <c r="H26" s="4" t="s">
        <v>49</v>
      </c>
      <c r="I26" s="4" t="s">
        <v>50</v>
      </c>
      <c r="J26" s="5">
        <v>0.11524305555555554</v>
      </c>
      <c r="K26" s="5">
        <f t="shared" si="0"/>
        <v>3.8414351851851847E-3</v>
      </c>
      <c r="L26" s="78"/>
      <c r="M26" s="4"/>
    </row>
    <row r="27" spans="1:13">
      <c r="A27" s="28">
        <v>43394</v>
      </c>
      <c r="B27" s="34" t="s">
        <v>316</v>
      </c>
      <c r="C27" s="35"/>
      <c r="D27" s="4"/>
      <c r="E27" s="4" t="s">
        <v>22</v>
      </c>
      <c r="F27" s="4">
        <v>42.2</v>
      </c>
      <c r="G27" s="4"/>
      <c r="H27" s="4" t="s">
        <v>49</v>
      </c>
      <c r="I27" s="4" t="s">
        <v>50</v>
      </c>
      <c r="J27" s="5">
        <v>0.15599537037037037</v>
      </c>
      <c r="K27" s="5">
        <f t="shared" si="0"/>
        <v>3.6965727575917146E-3</v>
      </c>
      <c r="L27" s="38" t="s">
        <v>46</v>
      </c>
      <c r="M27" s="4"/>
    </row>
    <row r="28" spans="1:13">
      <c r="A28" s="28">
        <v>43226</v>
      </c>
      <c r="B28" s="34" t="s">
        <v>106</v>
      </c>
      <c r="C28" s="35"/>
      <c r="D28" s="4"/>
      <c r="E28" s="4" t="s">
        <v>22</v>
      </c>
      <c r="F28" s="4">
        <v>5</v>
      </c>
      <c r="G28" s="4"/>
      <c r="H28" s="4" t="s">
        <v>33</v>
      </c>
      <c r="I28" s="4" t="s">
        <v>34</v>
      </c>
      <c r="J28" s="5">
        <v>2.8414351851851847E-2</v>
      </c>
      <c r="K28" s="5">
        <f t="shared" si="0"/>
        <v>5.6828703703703694E-3</v>
      </c>
      <c r="L28" s="78"/>
      <c r="M28" s="4" t="s">
        <v>107</v>
      </c>
    </row>
    <row r="29" spans="1:13">
      <c r="A29" s="28">
        <v>43156</v>
      </c>
      <c r="B29" s="44" t="s">
        <v>21</v>
      </c>
      <c r="C29" s="35"/>
      <c r="D29" s="4"/>
      <c r="E29" s="4" t="s">
        <v>22</v>
      </c>
      <c r="F29" s="4">
        <v>1</v>
      </c>
      <c r="G29" s="4"/>
      <c r="H29" s="4" t="s">
        <v>35</v>
      </c>
      <c r="I29" s="4" t="s">
        <v>36</v>
      </c>
      <c r="J29" s="5">
        <v>7.69675925925926E-3</v>
      </c>
      <c r="K29" s="5">
        <f t="shared" si="0"/>
        <v>7.69675925925926E-3</v>
      </c>
      <c r="M29" s="45" t="s">
        <v>37</v>
      </c>
    </row>
    <row r="30" spans="1:13">
      <c r="A30" s="28">
        <v>43387</v>
      </c>
      <c r="B30" s="34" t="s">
        <v>298</v>
      </c>
      <c r="C30" s="35"/>
      <c r="D30" s="4"/>
      <c r="E30" s="4" t="s">
        <v>22</v>
      </c>
      <c r="F30" s="4">
        <v>2</v>
      </c>
      <c r="G30" s="4"/>
      <c r="H30" s="4" t="s">
        <v>35</v>
      </c>
      <c r="I30" s="4" t="s">
        <v>36</v>
      </c>
      <c r="J30" s="5">
        <v>7.2800925925925915E-3</v>
      </c>
      <c r="K30" s="5">
        <f t="shared" si="0"/>
        <v>3.6400462962962957E-3</v>
      </c>
      <c r="L30" s="38" t="s">
        <v>96</v>
      </c>
      <c r="M30" s="4"/>
    </row>
    <row r="31" spans="1:13">
      <c r="A31" s="28">
        <v>43359</v>
      </c>
      <c r="B31" s="34" t="s">
        <v>210</v>
      </c>
      <c r="C31" s="35"/>
      <c r="D31" s="4"/>
      <c r="E31" s="4" t="s">
        <v>22</v>
      </c>
      <c r="F31" s="4">
        <v>5</v>
      </c>
      <c r="G31" s="4"/>
      <c r="H31" s="4" t="s">
        <v>35</v>
      </c>
      <c r="I31" s="4" t="s">
        <v>36</v>
      </c>
      <c r="J31" s="5">
        <v>2.0914351851851851E-2</v>
      </c>
      <c r="K31" s="5">
        <f t="shared" si="0"/>
        <v>4.1828703703703698E-3</v>
      </c>
      <c r="L31" s="38" t="s">
        <v>29</v>
      </c>
      <c r="M31" s="4"/>
    </row>
    <row r="32" spans="1:13">
      <c r="A32" s="28">
        <v>43184</v>
      </c>
      <c r="B32" s="34" t="s">
        <v>54</v>
      </c>
      <c r="C32" s="35"/>
      <c r="D32" s="4"/>
      <c r="E32" s="4" t="s">
        <v>22</v>
      </c>
      <c r="F32" s="4">
        <v>5</v>
      </c>
      <c r="G32" s="4"/>
      <c r="H32" s="4" t="s">
        <v>56</v>
      </c>
      <c r="I32" s="4" t="s">
        <v>57</v>
      </c>
      <c r="J32" s="5">
        <v>1.7627314814814814E-2</v>
      </c>
      <c r="K32" s="5">
        <f t="shared" si="0"/>
        <v>3.5254629629629629E-3</v>
      </c>
      <c r="M32" s="4" t="s">
        <v>58</v>
      </c>
    </row>
    <row r="33" spans="1:14">
      <c r="A33" s="28">
        <v>43218</v>
      </c>
      <c r="B33" s="34" t="s">
        <v>79</v>
      </c>
      <c r="C33" s="35"/>
      <c r="D33" s="4"/>
      <c r="E33" s="4" t="s">
        <v>22</v>
      </c>
      <c r="F33" s="4">
        <v>42.2</v>
      </c>
      <c r="G33" s="4"/>
      <c r="H33" s="4" t="s">
        <v>92</v>
      </c>
      <c r="I33" s="4" t="s">
        <v>93</v>
      </c>
      <c r="J33" s="5">
        <v>0.16162037037037039</v>
      </c>
      <c r="K33" s="5">
        <f t="shared" ref="K33:K64" si="1">J33/F33</f>
        <v>3.8298665964542743E-3</v>
      </c>
      <c r="L33" s="38" t="s">
        <v>25</v>
      </c>
      <c r="M33" s="4" t="s">
        <v>91</v>
      </c>
    </row>
    <row r="34" spans="1:14">
      <c r="A34" s="28">
        <v>43365</v>
      </c>
      <c r="B34" s="34" t="s">
        <v>305</v>
      </c>
      <c r="C34" s="35"/>
      <c r="D34" s="4"/>
      <c r="E34" s="4" t="s">
        <v>22</v>
      </c>
      <c r="F34" s="4">
        <v>5</v>
      </c>
      <c r="G34" s="4"/>
      <c r="H34" s="4" t="s">
        <v>309</v>
      </c>
      <c r="I34" s="4" t="s">
        <v>310</v>
      </c>
      <c r="J34" s="5">
        <v>2.9317129629629634E-2</v>
      </c>
      <c r="K34" s="5">
        <f t="shared" si="1"/>
        <v>5.8634259259259264E-3</v>
      </c>
      <c r="M34" s="4"/>
    </row>
    <row r="35" spans="1:14">
      <c r="A35" s="28">
        <v>43211</v>
      </c>
      <c r="B35" s="34" t="s">
        <v>71</v>
      </c>
      <c r="C35" s="35"/>
      <c r="D35" s="4"/>
      <c r="E35" s="4" t="s">
        <v>22</v>
      </c>
      <c r="F35" s="4">
        <v>21.1</v>
      </c>
      <c r="G35" s="4"/>
      <c r="H35" s="4" t="s">
        <v>76</v>
      </c>
      <c r="I35" s="4" t="s">
        <v>77</v>
      </c>
      <c r="J35" s="5">
        <v>7.7719907407407404E-2</v>
      </c>
      <c r="K35" s="5">
        <f t="shared" si="1"/>
        <v>3.6834079340003507E-3</v>
      </c>
      <c r="L35" s="38" t="s">
        <v>74</v>
      </c>
      <c r="M35" s="45" t="s">
        <v>78</v>
      </c>
    </row>
    <row r="36" spans="1:14">
      <c r="A36" s="28">
        <v>43365</v>
      </c>
      <c r="B36" s="34" t="s">
        <v>305</v>
      </c>
      <c r="C36" s="35"/>
      <c r="D36" s="4"/>
      <c r="E36" s="4" t="s">
        <v>22</v>
      </c>
      <c r="F36" s="4">
        <v>21.1</v>
      </c>
      <c r="G36" s="4"/>
      <c r="H36" s="4" t="s">
        <v>160</v>
      </c>
      <c r="I36" s="4" t="s">
        <v>203</v>
      </c>
      <c r="J36" s="5">
        <v>7.6296296296296293E-2</v>
      </c>
      <c r="K36" s="5">
        <f t="shared" si="1"/>
        <v>3.6159382130946109E-3</v>
      </c>
      <c r="M36" s="4"/>
    </row>
    <row r="37" spans="1:14">
      <c r="A37" s="49">
        <v>43324</v>
      </c>
      <c r="B37" s="66" t="s">
        <v>168</v>
      </c>
      <c r="C37" s="65"/>
      <c r="D37" s="48"/>
      <c r="E37" s="48" t="s">
        <v>22</v>
      </c>
      <c r="F37" s="48">
        <v>21.1</v>
      </c>
      <c r="G37" s="48"/>
      <c r="H37" s="48" t="s">
        <v>40</v>
      </c>
      <c r="I37" s="48" t="s">
        <v>41</v>
      </c>
      <c r="J37" s="50">
        <v>7.3738425925925929E-2</v>
      </c>
      <c r="K37" s="5">
        <f t="shared" si="1"/>
        <v>3.4947121291908022E-3</v>
      </c>
      <c r="L37" s="51"/>
      <c r="M37" s="67" t="s">
        <v>169</v>
      </c>
      <c r="N37" s="62"/>
    </row>
    <row r="38" spans="1:14">
      <c r="A38" s="28">
        <v>43184</v>
      </c>
      <c r="B38" s="44" t="s">
        <v>38</v>
      </c>
      <c r="C38" s="35"/>
      <c r="D38" s="4" t="s">
        <v>39</v>
      </c>
      <c r="E38" s="4" t="s">
        <v>22</v>
      </c>
      <c r="F38" s="4">
        <v>30</v>
      </c>
      <c r="G38" s="4"/>
      <c r="H38" s="4" t="s">
        <v>40</v>
      </c>
      <c r="I38" s="4" t="s">
        <v>41</v>
      </c>
      <c r="J38" s="5">
        <v>0.10403935185185186</v>
      </c>
      <c r="K38" s="5">
        <f t="shared" si="1"/>
        <v>3.4679783950617286E-3</v>
      </c>
      <c r="M38" s="45" t="s">
        <v>42</v>
      </c>
    </row>
    <row r="39" spans="1:14">
      <c r="A39" s="28">
        <v>43218</v>
      </c>
      <c r="B39" s="34" t="s">
        <v>79</v>
      </c>
      <c r="C39" s="35"/>
      <c r="D39" s="4"/>
      <c r="E39" s="4" t="s">
        <v>22</v>
      </c>
      <c r="F39" s="4">
        <v>42.2</v>
      </c>
      <c r="G39" s="4"/>
      <c r="H39" s="4" t="s">
        <v>40</v>
      </c>
      <c r="I39" s="4" t="s">
        <v>41</v>
      </c>
      <c r="J39" s="5">
        <v>0.14789351851851854</v>
      </c>
      <c r="K39" s="5">
        <f t="shared" si="1"/>
        <v>3.5045857468843254E-3</v>
      </c>
      <c r="L39" s="38" t="s">
        <v>46</v>
      </c>
      <c r="M39" s="45" t="s">
        <v>91</v>
      </c>
    </row>
    <row r="40" spans="1:14">
      <c r="A40" s="28">
        <v>43320</v>
      </c>
      <c r="B40" s="34" t="s">
        <v>157</v>
      </c>
      <c r="C40" s="35"/>
      <c r="D40" s="4"/>
      <c r="E40" s="4" t="s">
        <v>22</v>
      </c>
      <c r="F40" s="4">
        <v>5</v>
      </c>
      <c r="G40" s="4"/>
      <c r="H40" s="4" t="s">
        <v>211</v>
      </c>
      <c r="I40" s="4" t="s">
        <v>212</v>
      </c>
      <c r="J40" s="5">
        <v>2.8773148148148145E-2</v>
      </c>
      <c r="K40" s="5">
        <f t="shared" si="1"/>
        <v>5.7546296296296286E-3</v>
      </c>
      <c r="M40" s="45"/>
    </row>
    <row r="41" spans="1:14">
      <c r="A41" s="28">
        <v>43366</v>
      </c>
      <c r="B41" s="34" t="s">
        <v>307</v>
      </c>
      <c r="C41" s="35"/>
      <c r="D41" s="4"/>
      <c r="E41" s="4" t="s">
        <v>22</v>
      </c>
      <c r="F41" s="4">
        <v>10</v>
      </c>
      <c r="G41" s="4"/>
      <c r="H41" s="4" t="s">
        <v>211</v>
      </c>
      <c r="I41" s="4" t="s">
        <v>212</v>
      </c>
      <c r="J41" s="5">
        <v>5.9837962962962961E-2</v>
      </c>
      <c r="K41" s="5">
        <f t="shared" si="1"/>
        <v>5.9837962962962961E-3</v>
      </c>
      <c r="M41" s="4"/>
    </row>
    <row r="42" spans="1:14">
      <c r="A42" s="28">
        <v>43365</v>
      </c>
      <c r="B42" s="34" t="s">
        <v>305</v>
      </c>
      <c r="C42" s="35"/>
      <c r="D42" s="4"/>
      <c r="E42" s="4" t="s">
        <v>22</v>
      </c>
      <c r="F42" s="4">
        <v>21.1</v>
      </c>
      <c r="G42" s="4"/>
      <c r="H42" s="4" t="s">
        <v>122</v>
      </c>
      <c r="I42" s="4" t="s">
        <v>306</v>
      </c>
      <c r="J42" s="5">
        <v>7.8333333333333324E-2</v>
      </c>
      <c r="K42" s="5">
        <f t="shared" si="1"/>
        <v>3.7124802527646124E-3</v>
      </c>
      <c r="M42" s="4"/>
    </row>
    <row r="43" spans="1:14">
      <c r="A43" s="69">
        <v>43219</v>
      </c>
      <c r="B43" s="70" t="s">
        <v>304</v>
      </c>
      <c r="C43" s="71"/>
      <c r="D43" s="72"/>
      <c r="E43" s="72" t="s">
        <v>22</v>
      </c>
      <c r="F43" s="72">
        <v>10</v>
      </c>
      <c r="G43" s="72"/>
      <c r="H43" s="72" t="s">
        <v>72</v>
      </c>
      <c r="I43" s="72" t="s">
        <v>73</v>
      </c>
      <c r="J43" s="74">
        <v>2.8275462962962964E-2</v>
      </c>
      <c r="K43" s="74">
        <f t="shared" si="1"/>
        <v>2.8275462962962963E-3</v>
      </c>
      <c r="L43" s="75" t="s">
        <v>25</v>
      </c>
      <c r="M43" s="72"/>
      <c r="N43" s="76"/>
    </row>
    <row r="44" spans="1:14">
      <c r="A44" s="28">
        <v>43239</v>
      </c>
      <c r="B44" s="34" t="s">
        <v>113</v>
      </c>
      <c r="C44" s="35"/>
      <c r="D44" s="4"/>
      <c r="E44" s="4" t="s">
        <v>22</v>
      </c>
      <c r="F44" s="4">
        <v>21.1</v>
      </c>
      <c r="G44" s="4"/>
      <c r="H44" s="4" t="s">
        <v>72</v>
      </c>
      <c r="I44" s="4" t="s">
        <v>73</v>
      </c>
      <c r="J44" s="5">
        <v>6.0937499999999999E-2</v>
      </c>
      <c r="K44" s="5">
        <f t="shared" si="1"/>
        <v>2.8880331753554501E-3</v>
      </c>
      <c r="M44" s="45" t="s">
        <v>114</v>
      </c>
    </row>
    <row r="45" spans="1:14">
      <c r="A45" s="28">
        <v>43320</v>
      </c>
      <c r="B45" s="34" t="s">
        <v>157</v>
      </c>
      <c r="C45" s="35"/>
      <c r="D45" s="4"/>
      <c r="E45" s="4" t="s">
        <v>22</v>
      </c>
      <c r="F45" s="4">
        <v>5</v>
      </c>
      <c r="G45" s="4"/>
      <c r="H45" s="4" t="s">
        <v>160</v>
      </c>
      <c r="I45" s="4" t="s">
        <v>161</v>
      </c>
      <c r="J45" s="5">
        <v>1.4884259259259259E-2</v>
      </c>
      <c r="K45" s="5">
        <f t="shared" si="1"/>
        <v>2.9768518518518516E-3</v>
      </c>
      <c r="M45" s="45" t="s">
        <v>159</v>
      </c>
    </row>
    <row r="46" spans="1:14">
      <c r="A46" s="28">
        <v>43320</v>
      </c>
      <c r="B46" s="34" t="s">
        <v>157</v>
      </c>
      <c r="C46" s="35"/>
      <c r="D46" s="4"/>
      <c r="E46" s="4" t="s">
        <v>22</v>
      </c>
      <c r="F46" s="4">
        <v>5</v>
      </c>
      <c r="G46" s="4"/>
      <c r="H46" s="4" t="s">
        <v>33</v>
      </c>
      <c r="I46" s="4" t="s">
        <v>45</v>
      </c>
      <c r="J46" s="5">
        <v>1.5555555555555553E-2</v>
      </c>
      <c r="K46" s="5">
        <f t="shared" si="1"/>
        <v>3.1111111111111105E-3</v>
      </c>
      <c r="L46" s="38" t="s">
        <v>162</v>
      </c>
      <c r="M46" s="45" t="s">
        <v>159</v>
      </c>
    </row>
    <row r="47" spans="1:14">
      <c r="A47" s="28">
        <v>43320</v>
      </c>
      <c r="B47" s="34" t="s">
        <v>157</v>
      </c>
      <c r="C47" s="35"/>
      <c r="D47" s="4"/>
      <c r="E47" s="4" t="s">
        <v>22</v>
      </c>
      <c r="F47" s="4">
        <v>5</v>
      </c>
      <c r="G47" s="4"/>
      <c r="H47" s="4" t="s">
        <v>53</v>
      </c>
      <c r="I47" s="4" t="s">
        <v>45</v>
      </c>
      <c r="J47" s="5">
        <v>1.7939814814814815E-2</v>
      </c>
      <c r="K47" s="5">
        <f t="shared" si="1"/>
        <v>3.5879629629629629E-3</v>
      </c>
      <c r="M47" s="45" t="s">
        <v>159</v>
      </c>
    </row>
    <row r="48" spans="1:14">
      <c r="A48" s="28">
        <v>43408</v>
      </c>
      <c r="B48" s="34" t="s">
        <v>302</v>
      </c>
      <c r="C48" s="35"/>
      <c r="D48" s="4"/>
      <c r="E48" s="4" t="s">
        <v>22</v>
      </c>
      <c r="F48" s="4">
        <v>10</v>
      </c>
      <c r="G48" s="4"/>
      <c r="H48" s="4" t="s">
        <v>33</v>
      </c>
      <c r="I48" s="4" t="s">
        <v>45</v>
      </c>
      <c r="J48" s="5">
        <v>3.3680555555555554E-2</v>
      </c>
      <c r="K48" s="5">
        <f t="shared" si="1"/>
        <v>3.3680555555555556E-3</v>
      </c>
      <c r="M48" s="4"/>
    </row>
    <row r="49" spans="1:14" s="62" customFormat="1">
      <c r="A49" s="28">
        <v>43408</v>
      </c>
      <c r="B49" s="34" t="s">
        <v>302</v>
      </c>
      <c r="C49" s="35"/>
      <c r="D49" s="4"/>
      <c r="E49" s="4" t="s">
        <v>22</v>
      </c>
      <c r="F49" s="4">
        <v>10</v>
      </c>
      <c r="G49" s="4"/>
      <c r="H49" s="4" t="s">
        <v>53</v>
      </c>
      <c r="I49" s="4" t="s">
        <v>45</v>
      </c>
      <c r="J49" s="5">
        <v>3.8645833333333331E-2</v>
      </c>
      <c r="K49" s="5">
        <f t="shared" si="1"/>
        <v>3.8645833333333332E-3</v>
      </c>
      <c r="L49" s="38" t="s">
        <v>29</v>
      </c>
      <c r="M49" s="4"/>
      <c r="N49"/>
    </row>
    <row r="50" spans="1:14" s="62" customFormat="1">
      <c r="A50" s="28">
        <v>43394</v>
      </c>
      <c r="B50" s="34" t="s">
        <v>316</v>
      </c>
      <c r="C50" s="35"/>
      <c r="D50" s="4"/>
      <c r="E50" s="4" t="s">
        <v>22</v>
      </c>
      <c r="F50" s="4">
        <v>21.1</v>
      </c>
      <c r="G50" s="4"/>
      <c r="H50" s="4" t="s">
        <v>33</v>
      </c>
      <c r="I50" s="4" t="s">
        <v>45</v>
      </c>
      <c r="J50" s="5">
        <v>6.8587962962962962E-2</v>
      </c>
      <c r="K50" s="5">
        <f t="shared" si="1"/>
        <v>3.2506143584342634E-3</v>
      </c>
      <c r="L50" s="38" t="s">
        <v>46</v>
      </c>
      <c r="M50" s="4"/>
      <c r="N50"/>
    </row>
    <row r="51" spans="1:14">
      <c r="A51" s="28">
        <v>43394</v>
      </c>
      <c r="B51" s="34" t="s">
        <v>316</v>
      </c>
      <c r="C51" s="35"/>
      <c r="D51" s="4"/>
      <c r="E51" s="4" t="s">
        <v>22</v>
      </c>
      <c r="F51" s="4">
        <v>21.1</v>
      </c>
      <c r="G51" s="4"/>
      <c r="H51" s="4" t="s">
        <v>53</v>
      </c>
      <c r="I51" s="4" t="s">
        <v>45</v>
      </c>
      <c r="J51" s="5">
        <v>8.1388888888888886E-2</v>
      </c>
      <c r="K51" s="5">
        <f t="shared" si="1"/>
        <v>3.857293312269615E-3</v>
      </c>
      <c r="L51" s="38" t="s">
        <v>46</v>
      </c>
      <c r="M51" s="4"/>
    </row>
    <row r="52" spans="1:14">
      <c r="A52" s="28">
        <v>43184</v>
      </c>
      <c r="B52" s="34" t="s">
        <v>43</v>
      </c>
      <c r="C52" s="35" t="s">
        <v>44</v>
      </c>
      <c r="D52" s="4" t="s">
        <v>39</v>
      </c>
      <c r="E52" s="4" t="s">
        <v>22</v>
      </c>
      <c r="F52" s="4">
        <v>30</v>
      </c>
      <c r="G52" s="4"/>
      <c r="H52" s="4" t="s">
        <v>33</v>
      </c>
      <c r="I52" s="4" t="s">
        <v>45</v>
      </c>
      <c r="J52" s="5">
        <v>0.10917824074074074</v>
      </c>
      <c r="K52" s="5">
        <f t="shared" si="1"/>
        <v>3.6392746913580247E-3</v>
      </c>
      <c r="L52" s="78" t="s">
        <v>46</v>
      </c>
      <c r="M52" s="4"/>
    </row>
    <row r="53" spans="1:14">
      <c r="A53" s="28">
        <v>43184</v>
      </c>
      <c r="B53" s="34" t="s">
        <v>43</v>
      </c>
      <c r="C53" s="35" t="s">
        <v>44</v>
      </c>
      <c r="D53" s="4" t="s">
        <v>39</v>
      </c>
      <c r="E53" s="4" t="s">
        <v>22</v>
      </c>
      <c r="F53" s="4">
        <v>30</v>
      </c>
      <c r="G53" s="4"/>
      <c r="H53" s="4" t="s">
        <v>53</v>
      </c>
      <c r="I53" s="4" t="s">
        <v>45</v>
      </c>
      <c r="J53" s="5">
        <v>0.15194444444444444</v>
      </c>
      <c r="K53" s="5">
        <f t="shared" si="1"/>
        <v>5.0648148148148145E-3</v>
      </c>
      <c r="M53" s="4"/>
    </row>
    <row r="54" spans="1:14" s="62" customFormat="1">
      <c r="A54" s="28">
        <v>43386</v>
      </c>
      <c r="B54" s="34" t="s">
        <v>315</v>
      </c>
      <c r="C54" s="35"/>
      <c r="D54" s="4"/>
      <c r="E54" s="4" t="s">
        <v>22</v>
      </c>
      <c r="F54" s="4">
        <v>42.2</v>
      </c>
      <c r="G54" s="4"/>
      <c r="H54" s="4" t="s">
        <v>116</v>
      </c>
      <c r="I54" s="4" t="s">
        <v>45</v>
      </c>
      <c r="J54" s="5">
        <v>0.15890046296296298</v>
      </c>
      <c r="K54" s="5">
        <f t="shared" si="1"/>
        <v>3.7654138142882219E-3</v>
      </c>
      <c r="L54" s="38" t="s">
        <v>46</v>
      </c>
      <c r="M54" s="4"/>
      <c r="N54"/>
    </row>
    <row r="55" spans="1:14">
      <c r="A55" s="28">
        <v>43218</v>
      </c>
      <c r="B55" s="34" t="s">
        <v>79</v>
      </c>
      <c r="C55" s="35"/>
      <c r="D55" s="4"/>
      <c r="E55" s="4" t="s">
        <v>22</v>
      </c>
      <c r="F55" s="4">
        <v>42.2</v>
      </c>
      <c r="G55" s="4"/>
      <c r="H55" s="4" t="s">
        <v>53</v>
      </c>
      <c r="I55" s="4" t="s">
        <v>45</v>
      </c>
      <c r="J55" s="5">
        <v>0.18802083333333333</v>
      </c>
      <c r="K55" s="5">
        <f t="shared" si="1"/>
        <v>4.4554699842022111E-3</v>
      </c>
      <c r="L55" s="38" t="s">
        <v>101</v>
      </c>
      <c r="M55" s="4" t="s">
        <v>91</v>
      </c>
    </row>
    <row r="56" spans="1:14">
      <c r="A56" s="28">
        <v>43394</v>
      </c>
      <c r="B56" s="34" t="s">
        <v>301</v>
      </c>
      <c r="C56" s="35"/>
      <c r="D56" s="4"/>
      <c r="E56" s="4" t="s">
        <v>22</v>
      </c>
      <c r="F56" s="4">
        <v>42.2</v>
      </c>
      <c r="G56" s="4"/>
      <c r="H56" s="4" t="s">
        <v>99</v>
      </c>
      <c r="I56" s="4" t="s">
        <v>100</v>
      </c>
      <c r="J56" s="5">
        <v>0.15888888888888889</v>
      </c>
      <c r="K56" s="5">
        <f t="shared" si="1"/>
        <v>3.7651395471300681E-3</v>
      </c>
      <c r="L56" s="38" t="s">
        <v>46</v>
      </c>
      <c r="M56" s="4"/>
    </row>
    <row r="57" spans="1:14">
      <c r="A57" s="28">
        <v>43218</v>
      </c>
      <c r="B57" s="34" t="s">
        <v>79</v>
      </c>
      <c r="C57" s="35"/>
      <c r="D57" s="4"/>
      <c r="E57" s="4" t="s">
        <v>22</v>
      </c>
      <c r="F57" s="4">
        <v>21.1</v>
      </c>
      <c r="G57" s="4"/>
      <c r="H57" s="4" t="s">
        <v>68</v>
      </c>
      <c r="I57" s="4" t="s">
        <v>69</v>
      </c>
      <c r="J57" s="5">
        <v>0.10300925925925926</v>
      </c>
      <c r="K57" s="5">
        <f t="shared" si="1"/>
        <v>4.8819554151307704E-3</v>
      </c>
      <c r="M57" s="4"/>
    </row>
    <row r="58" spans="1:14">
      <c r="A58" s="28">
        <v>43206</v>
      </c>
      <c r="B58" s="34" t="s">
        <v>66</v>
      </c>
      <c r="C58" s="35"/>
      <c r="D58" s="45" t="s">
        <v>67</v>
      </c>
      <c r="E58" s="4" t="s">
        <v>22</v>
      </c>
      <c r="F58" s="4">
        <v>42.2</v>
      </c>
      <c r="G58" s="4"/>
      <c r="H58" s="4" t="s">
        <v>68</v>
      </c>
      <c r="I58" s="4" t="s">
        <v>69</v>
      </c>
      <c r="J58" s="5">
        <v>0.22288194444444445</v>
      </c>
      <c r="K58" s="5">
        <f t="shared" si="1"/>
        <v>5.2815626645602949E-3</v>
      </c>
      <c r="M58" s="4" t="s">
        <v>70</v>
      </c>
    </row>
    <row r="59" spans="1:14">
      <c r="A59" s="28">
        <v>43218</v>
      </c>
      <c r="B59" s="34" t="s">
        <v>79</v>
      </c>
      <c r="C59" s="35"/>
      <c r="D59" s="4"/>
      <c r="E59" s="4" t="s">
        <v>22</v>
      </c>
      <c r="F59" s="4">
        <v>21.1</v>
      </c>
      <c r="G59" s="4"/>
      <c r="H59" s="4" t="s">
        <v>89</v>
      </c>
      <c r="I59" s="4" t="s">
        <v>90</v>
      </c>
      <c r="J59" s="5">
        <v>0.10486111111111111</v>
      </c>
      <c r="K59" s="5">
        <f t="shared" si="1"/>
        <v>4.9697209057398628E-3</v>
      </c>
      <c r="M59" s="4" t="s">
        <v>83</v>
      </c>
    </row>
    <row r="60" spans="1:14">
      <c r="A60" s="28">
        <v>43156</v>
      </c>
      <c r="B60" s="44" t="s">
        <v>21</v>
      </c>
      <c r="C60" s="35"/>
      <c r="D60" s="4"/>
      <c r="E60" s="4" t="s">
        <v>22</v>
      </c>
      <c r="F60" s="4">
        <v>5</v>
      </c>
      <c r="G60" s="4"/>
      <c r="H60" s="4" t="s">
        <v>30</v>
      </c>
      <c r="I60" s="4" t="s">
        <v>31</v>
      </c>
      <c r="J60" s="5">
        <v>1.7696759259259259E-2</v>
      </c>
      <c r="K60" s="5">
        <f t="shared" si="1"/>
        <v>3.5393518518518517E-3</v>
      </c>
      <c r="L60" s="38" t="s">
        <v>29</v>
      </c>
      <c r="M60" s="45" t="s">
        <v>32</v>
      </c>
    </row>
    <row r="61" spans="1:14">
      <c r="A61" s="28">
        <v>43218</v>
      </c>
      <c r="B61" s="34" t="s">
        <v>79</v>
      </c>
      <c r="C61" s="35"/>
      <c r="D61" s="4"/>
      <c r="E61" s="4" t="s">
        <v>22</v>
      </c>
      <c r="F61" s="4">
        <v>10</v>
      </c>
      <c r="G61" s="4"/>
      <c r="H61" s="4" t="s">
        <v>30</v>
      </c>
      <c r="I61" s="4" t="s">
        <v>31</v>
      </c>
      <c r="J61" s="5">
        <v>3.3923611111111113E-2</v>
      </c>
      <c r="K61" s="5">
        <f t="shared" si="1"/>
        <v>3.3923611111111112E-3</v>
      </c>
      <c r="L61" s="38" t="s">
        <v>25</v>
      </c>
      <c r="M61" s="45" t="s">
        <v>81</v>
      </c>
    </row>
    <row r="62" spans="1:14">
      <c r="A62" s="28">
        <v>43204</v>
      </c>
      <c r="B62" s="34" t="s">
        <v>61</v>
      </c>
      <c r="C62" s="35"/>
      <c r="D62" s="45" t="s">
        <v>62</v>
      </c>
      <c r="E62" s="4" t="s">
        <v>22</v>
      </c>
      <c r="F62" s="4">
        <v>21.1</v>
      </c>
      <c r="G62" s="4"/>
      <c r="H62" s="4" t="s">
        <v>63</v>
      </c>
      <c r="I62" s="4" t="s">
        <v>64</v>
      </c>
      <c r="J62" s="5">
        <v>8.8252314814814811E-2</v>
      </c>
      <c r="K62" s="5">
        <f t="shared" si="1"/>
        <v>4.182574161839564E-3</v>
      </c>
      <c r="M62" s="4" t="s">
        <v>65</v>
      </c>
    </row>
    <row r="63" spans="1:14">
      <c r="A63" s="28">
        <v>43320</v>
      </c>
      <c r="B63" s="34" t="s">
        <v>157</v>
      </c>
      <c r="C63" s="35"/>
      <c r="D63" s="4"/>
      <c r="E63" s="4" t="s">
        <v>22</v>
      </c>
      <c r="F63" s="4">
        <v>5</v>
      </c>
      <c r="G63" s="4"/>
      <c r="H63" s="4" t="s">
        <v>51</v>
      </c>
      <c r="I63" s="4" t="s">
        <v>52</v>
      </c>
      <c r="J63" s="5">
        <v>1.6562500000000001E-2</v>
      </c>
      <c r="K63" s="5">
        <f t="shared" si="1"/>
        <v>3.3125000000000003E-3</v>
      </c>
      <c r="M63" s="45" t="s">
        <v>159</v>
      </c>
    </row>
    <row r="64" spans="1:14">
      <c r="A64" s="28">
        <v>43394</v>
      </c>
      <c r="B64" s="34" t="s">
        <v>316</v>
      </c>
      <c r="C64" s="35"/>
      <c r="D64" s="4"/>
      <c r="E64" s="4" t="s">
        <v>22</v>
      </c>
      <c r="F64" s="4">
        <v>21.1</v>
      </c>
      <c r="G64" s="4"/>
      <c r="H64" s="4" t="s">
        <v>51</v>
      </c>
      <c r="I64" s="4" t="s">
        <v>52</v>
      </c>
      <c r="J64" s="5">
        <v>7.329861111111112E-2</v>
      </c>
      <c r="K64" s="5">
        <f t="shared" si="1"/>
        <v>3.4738678251711431E-3</v>
      </c>
      <c r="M64" s="4"/>
    </row>
    <row r="65" spans="1:14">
      <c r="A65" s="28">
        <v>43184</v>
      </c>
      <c r="B65" s="34" t="s">
        <v>43</v>
      </c>
      <c r="C65" s="35" t="s">
        <v>44</v>
      </c>
      <c r="D65" s="4" t="s">
        <v>39</v>
      </c>
      <c r="E65" s="4" t="s">
        <v>22</v>
      </c>
      <c r="F65" s="4">
        <v>30</v>
      </c>
      <c r="G65" s="4"/>
      <c r="H65" s="4" t="s">
        <v>51</v>
      </c>
      <c r="I65" s="4" t="s">
        <v>52</v>
      </c>
      <c r="J65" s="5">
        <v>0.12353009259259258</v>
      </c>
      <c r="K65" s="5">
        <f t="shared" ref="K65:K96" si="2">J65/F65</f>
        <v>4.1176697530864196E-3</v>
      </c>
      <c r="L65" s="78"/>
      <c r="M65" s="4"/>
    </row>
    <row r="66" spans="1:14">
      <c r="A66" s="28">
        <v>43387</v>
      </c>
      <c r="B66" s="34" t="s">
        <v>298</v>
      </c>
      <c r="C66" s="35"/>
      <c r="D66" s="4"/>
      <c r="E66" s="4" t="s">
        <v>22</v>
      </c>
      <c r="F66" s="4">
        <v>10</v>
      </c>
      <c r="G66" s="4"/>
      <c r="H66" s="4" t="s">
        <v>185</v>
      </c>
      <c r="I66" s="4" t="s">
        <v>186</v>
      </c>
      <c r="J66" s="5">
        <v>3.0162037037037032E-2</v>
      </c>
      <c r="K66" s="5">
        <f t="shared" si="2"/>
        <v>3.0162037037037032E-3</v>
      </c>
      <c r="M66" s="4"/>
    </row>
    <row r="67" spans="1:14">
      <c r="A67" s="28">
        <v>43407</v>
      </c>
      <c r="B67" s="34" t="s">
        <v>297</v>
      </c>
      <c r="C67" s="35"/>
      <c r="D67" s="4"/>
      <c r="E67" s="4" t="s">
        <v>22</v>
      </c>
      <c r="F67" s="4">
        <v>10</v>
      </c>
      <c r="G67" s="4"/>
      <c r="H67" s="68" t="s">
        <v>47</v>
      </c>
      <c r="I67" s="4" t="s">
        <v>48</v>
      </c>
      <c r="J67" s="5">
        <v>3.4317129629629628E-2</v>
      </c>
      <c r="K67" s="5">
        <f t="shared" si="2"/>
        <v>3.4317129629629628E-3</v>
      </c>
      <c r="M67" s="4"/>
    </row>
    <row r="68" spans="1:14" s="62" customFormat="1">
      <c r="A68" s="28">
        <v>43184</v>
      </c>
      <c r="B68" s="34" t="s">
        <v>43</v>
      </c>
      <c r="C68" s="35" t="s">
        <v>44</v>
      </c>
      <c r="D68" s="4" t="s">
        <v>39</v>
      </c>
      <c r="E68" s="4" t="s">
        <v>22</v>
      </c>
      <c r="F68" s="4">
        <v>30</v>
      </c>
      <c r="G68" s="4"/>
      <c r="H68" s="4" t="s">
        <v>47</v>
      </c>
      <c r="I68" s="4" t="s">
        <v>48</v>
      </c>
      <c r="J68" s="5">
        <v>0.11093750000000001</v>
      </c>
      <c r="K68" s="5">
        <f t="shared" si="2"/>
        <v>3.6979166666666671E-3</v>
      </c>
      <c r="L68" s="78"/>
      <c r="M68" s="4"/>
      <c r="N68"/>
    </row>
    <row r="69" spans="1:14" s="62" customFormat="1">
      <c r="A69" s="28">
        <v>43218</v>
      </c>
      <c r="B69" s="34" t="s">
        <v>79</v>
      </c>
      <c r="C69" s="35"/>
      <c r="D69" s="4"/>
      <c r="E69" s="4" t="s">
        <v>22</v>
      </c>
      <c r="F69" s="4">
        <v>42.2</v>
      </c>
      <c r="G69" s="4"/>
      <c r="H69" s="4" t="s">
        <v>47</v>
      </c>
      <c r="I69" s="4" t="s">
        <v>48</v>
      </c>
      <c r="J69" s="5">
        <v>0.16325231481481481</v>
      </c>
      <c r="K69" s="5">
        <f t="shared" si="2"/>
        <v>3.8685382657539054E-3</v>
      </c>
      <c r="L69" s="38" t="s">
        <v>46</v>
      </c>
      <c r="M69" s="4" t="s">
        <v>91</v>
      </c>
      <c r="N69"/>
    </row>
    <row r="70" spans="1:14">
      <c r="A70" s="28">
        <v>43218</v>
      </c>
      <c r="B70" s="34" t="s">
        <v>79</v>
      </c>
      <c r="C70" s="35"/>
      <c r="D70" s="4"/>
      <c r="E70" s="4" t="s">
        <v>22</v>
      </c>
      <c r="F70" s="4">
        <v>42.2</v>
      </c>
      <c r="G70" s="4"/>
      <c r="H70" s="4" t="s">
        <v>104</v>
      </c>
      <c r="I70" s="4" t="s">
        <v>105</v>
      </c>
      <c r="J70" s="5">
        <v>0.19730324074074077</v>
      </c>
      <c r="K70" s="5">
        <f t="shared" si="2"/>
        <v>4.6754322450412496E-3</v>
      </c>
      <c r="M70" s="4" t="s">
        <v>91</v>
      </c>
    </row>
    <row r="71" spans="1:14">
      <c r="A71" s="28">
        <v>43320</v>
      </c>
      <c r="B71" s="34" t="s">
        <v>157</v>
      </c>
      <c r="C71" s="35"/>
      <c r="D71" s="4"/>
      <c r="E71" s="4" t="s">
        <v>22</v>
      </c>
      <c r="F71" s="4">
        <v>5</v>
      </c>
      <c r="G71" s="4"/>
      <c r="H71" s="4" t="s">
        <v>59</v>
      </c>
      <c r="I71" s="4" t="s">
        <v>60</v>
      </c>
      <c r="J71" s="5">
        <v>2.0011574074074074E-2</v>
      </c>
      <c r="K71" s="5">
        <f t="shared" si="2"/>
        <v>4.0023148148148145E-3</v>
      </c>
      <c r="L71" s="38" t="s">
        <v>29</v>
      </c>
      <c r="M71" s="45" t="s">
        <v>159</v>
      </c>
    </row>
    <row r="72" spans="1:14">
      <c r="A72" s="28">
        <v>43184</v>
      </c>
      <c r="B72" s="34" t="s">
        <v>43</v>
      </c>
      <c r="C72" s="35" t="s">
        <v>44</v>
      </c>
      <c r="D72" s="4" t="s">
        <v>39</v>
      </c>
      <c r="E72" s="4" t="s">
        <v>22</v>
      </c>
      <c r="F72" s="4">
        <v>30</v>
      </c>
      <c r="G72" s="4"/>
      <c r="H72" s="15" t="s">
        <v>16</v>
      </c>
      <c r="I72" s="15" t="s">
        <v>17</v>
      </c>
      <c r="J72" s="5">
        <v>0.11136574074074074</v>
      </c>
      <c r="K72" s="5">
        <f t="shared" si="2"/>
        <v>3.7121913580246912E-3</v>
      </c>
      <c r="L72" s="78"/>
      <c r="M72" s="4"/>
    </row>
    <row r="73" spans="1:14">
      <c r="A73" s="28">
        <v>43394</v>
      </c>
      <c r="B73" s="34" t="s">
        <v>316</v>
      </c>
      <c r="C73" s="35"/>
      <c r="D73" s="4"/>
      <c r="E73" s="4" t="s">
        <v>22</v>
      </c>
      <c r="F73" s="4">
        <v>42.2</v>
      </c>
      <c r="G73" s="4"/>
      <c r="H73" s="4" t="s">
        <v>16</v>
      </c>
      <c r="I73" s="4" t="s">
        <v>17</v>
      </c>
      <c r="J73" s="5">
        <v>0.16590277777777776</v>
      </c>
      <c r="K73" s="5">
        <f t="shared" si="2"/>
        <v>3.9313454449710367E-3</v>
      </c>
      <c r="M73" s="4"/>
    </row>
    <row r="74" spans="1:14">
      <c r="A74" s="28">
        <v>43414</v>
      </c>
      <c r="B74" s="34" t="s">
        <v>313</v>
      </c>
      <c r="C74" s="35"/>
      <c r="D74" s="4"/>
      <c r="E74" s="4" t="s">
        <v>15</v>
      </c>
      <c r="F74" s="4">
        <v>5</v>
      </c>
      <c r="G74" s="4"/>
      <c r="H74" s="4" t="s">
        <v>87</v>
      </c>
      <c r="I74" s="4" t="s">
        <v>88</v>
      </c>
      <c r="J74" s="5">
        <v>1.9768518518518515E-2</v>
      </c>
      <c r="K74" s="5">
        <f t="shared" si="2"/>
        <v>3.9537037037037032E-3</v>
      </c>
      <c r="M74" s="4"/>
    </row>
    <row r="75" spans="1:14">
      <c r="A75" s="28">
        <v>43253</v>
      </c>
      <c r="B75" s="34" t="s">
        <v>118</v>
      </c>
      <c r="C75" s="35"/>
      <c r="D75" s="4" t="s">
        <v>119</v>
      </c>
      <c r="E75" s="4" t="s">
        <v>15</v>
      </c>
      <c r="F75" s="4">
        <v>11.8</v>
      </c>
      <c r="G75" s="4"/>
      <c r="H75" s="4" t="s">
        <v>87</v>
      </c>
      <c r="I75" s="4" t="s">
        <v>88</v>
      </c>
      <c r="J75" s="5">
        <v>9.0949074074074085E-2</v>
      </c>
      <c r="K75" s="5">
        <f t="shared" si="2"/>
        <v>7.707548650345261E-3</v>
      </c>
      <c r="M75" s="4"/>
    </row>
    <row r="76" spans="1:14">
      <c r="A76" s="28">
        <v>43414</v>
      </c>
      <c r="B76" s="34" t="s">
        <v>313</v>
      </c>
      <c r="C76" s="35"/>
      <c r="D76" s="4"/>
      <c r="E76" s="4" t="s">
        <v>15</v>
      </c>
      <c r="F76" s="4">
        <v>10</v>
      </c>
      <c r="G76" s="4"/>
      <c r="H76" s="4" t="s">
        <v>27</v>
      </c>
      <c r="I76" s="4" t="s">
        <v>28</v>
      </c>
      <c r="J76" s="5">
        <v>3.5393518518518519E-2</v>
      </c>
      <c r="K76" s="5">
        <f t="shared" si="2"/>
        <v>3.5393518518518517E-3</v>
      </c>
      <c r="M76" s="4"/>
    </row>
    <row r="77" spans="1:14">
      <c r="A77" s="28">
        <v>43253</v>
      </c>
      <c r="B77" s="34" t="s">
        <v>118</v>
      </c>
      <c r="C77" s="35"/>
      <c r="D77" s="4" t="s">
        <v>119</v>
      </c>
      <c r="E77" s="4" t="s">
        <v>15</v>
      </c>
      <c r="F77" s="4">
        <v>22</v>
      </c>
      <c r="G77" s="4"/>
      <c r="H77" s="15" t="s">
        <v>27</v>
      </c>
      <c r="I77" s="15" t="s">
        <v>28</v>
      </c>
      <c r="J77" s="5">
        <v>0.12950231481481481</v>
      </c>
      <c r="K77" s="5">
        <f t="shared" si="2"/>
        <v>5.8864688552188547E-3</v>
      </c>
      <c r="L77" s="38" t="s">
        <v>29</v>
      </c>
      <c r="M77" s="4" t="s">
        <v>124</v>
      </c>
    </row>
    <row r="78" spans="1:14">
      <c r="A78" s="28">
        <v>43372</v>
      </c>
      <c r="B78" s="34" t="s">
        <v>296</v>
      </c>
      <c r="C78" s="35"/>
      <c r="D78" s="4"/>
      <c r="E78" s="4" t="s">
        <v>15</v>
      </c>
      <c r="F78" s="4">
        <v>10</v>
      </c>
      <c r="G78" s="4"/>
      <c r="H78" s="4" t="s">
        <v>135</v>
      </c>
      <c r="I78" s="4" t="s">
        <v>136</v>
      </c>
      <c r="J78" s="5">
        <v>3.4490740740740738E-2</v>
      </c>
      <c r="K78" s="5">
        <f t="shared" si="2"/>
        <v>3.449074074074074E-3</v>
      </c>
      <c r="M78" s="4"/>
    </row>
    <row r="79" spans="1:14">
      <c r="A79" s="28">
        <v>43380</v>
      </c>
      <c r="B79" s="34" t="s">
        <v>213</v>
      </c>
      <c r="C79" s="35"/>
      <c r="D79" s="4"/>
      <c r="E79" s="4" t="s">
        <v>15</v>
      </c>
      <c r="F79" s="4">
        <v>5</v>
      </c>
      <c r="G79" s="4"/>
      <c r="H79" s="15" t="s">
        <v>23</v>
      </c>
      <c r="I79" s="15" t="s">
        <v>82</v>
      </c>
      <c r="J79" s="5">
        <v>1.6342592592592593E-2</v>
      </c>
      <c r="K79" s="5">
        <f t="shared" si="2"/>
        <v>3.2685185185185187E-3</v>
      </c>
      <c r="L79" s="38" t="s">
        <v>25</v>
      </c>
      <c r="M79" s="4"/>
    </row>
    <row r="80" spans="1:14">
      <c r="A80" s="28">
        <v>43414</v>
      </c>
      <c r="B80" s="34" t="s">
        <v>313</v>
      </c>
      <c r="C80" s="35"/>
      <c r="D80" s="4"/>
      <c r="E80" s="4" t="s">
        <v>15</v>
      </c>
      <c r="F80" s="4">
        <v>10</v>
      </c>
      <c r="G80" s="4"/>
      <c r="H80" s="4" t="s">
        <v>23</v>
      </c>
      <c r="I80" s="4" t="s">
        <v>82</v>
      </c>
      <c r="J80" s="5">
        <v>3.2847222222222222E-2</v>
      </c>
      <c r="K80" s="5">
        <f t="shared" si="2"/>
        <v>3.2847222222222223E-3</v>
      </c>
      <c r="M80" s="4"/>
    </row>
    <row r="81" spans="1:13">
      <c r="A81" s="28">
        <v>43393</v>
      </c>
      <c r="B81" s="34" t="s">
        <v>299</v>
      </c>
      <c r="C81" s="35"/>
      <c r="D81" s="4"/>
      <c r="E81" s="4" t="s">
        <v>15</v>
      </c>
      <c r="F81" s="4">
        <v>10</v>
      </c>
      <c r="G81" s="4"/>
      <c r="H81" s="4" t="s">
        <v>23</v>
      </c>
      <c r="I81" s="4" t="s">
        <v>82</v>
      </c>
      <c r="J81" s="5">
        <v>4.3043981481481482E-2</v>
      </c>
      <c r="K81" s="5">
        <f t="shared" si="2"/>
        <v>4.3043981481481483E-3</v>
      </c>
      <c r="M81" s="4"/>
    </row>
    <row r="82" spans="1:13">
      <c r="A82" s="28">
        <v>43372</v>
      </c>
      <c r="B82" s="34" t="s">
        <v>296</v>
      </c>
      <c r="C82" s="35"/>
      <c r="D82" s="4"/>
      <c r="E82" s="4" t="s">
        <v>15</v>
      </c>
      <c r="F82" s="4">
        <v>5</v>
      </c>
      <c r="G82" s="4"/>
      <c r="H82" s="4" t="s">
        <v>19</v>
      </c>
      <c r="I82" s="4" t="s">
        <v>20</v>
      </c>
      <c r="J82" s="5">
        <v>1.7395833333333336E-2</v>
      </c>
      <c r="K82" s="5">
        <f t="shared" si="2"/>
        <v>3.4791666666666673E-3</v>
      </c>
      <c r="M82" s="4"/>
    </row>
    <row r="83" spans="1:13">
      <c r="A83" s="28">
        <v>43253</v>
      </c>
      <c r="B83" s="34" t="s">
        <v>118</v>
      </c>
      <c r="C83" s="35"/>
      <c r="D83" s="4" t="s">
        <v>119</v>
      </c>
      <c r="E83" s="4" t="s">
        <v>15</v>
      </c>
      <c r="F83" s="4">
        <v>22</v>
      </c>
      <c r="G83" s="4"/>
      <c r="H83" s="4" t="s">
        <v>19</v>
      </c>
      <c r="I83" s="4" t="s">
        <v>20</v>
      </c>
      <c r="J83" s="5">
        <v>0.14606481481481481</v>
      </c>
      <c r="K83" s="5">
        <f t="shared" si="2"/>
        <v>6.6393097643097643E-3</v>
      </c>
      <c r="M83" s="4" t="s">
        <v>124</v>
      </c>
    </row>
    <row r="84" spans="1:13">
      <c r="A84" s="28">
        <v>43132</v>
      </c>
      <c r="B84" s="44" t="s">
        <v>13</v>
      </c>
      <c r="C84" s="35"/>
      <c r="D84" s="4" t="s">
        <v>14</v>
      </c>
      <c r="E84" s="4" t="s">
        <v>15</v>
      </c>
      <c r="F84" s="4">
        <v>42.2</v>
      </c>
      <c r="G84" s="4"/>
      <c r="H84" s="4" t="s">
        <v>19</v>
      </c>
      <c r="I84" s="4" t="s">
        <v>20</v>
      </c>
      <c r="J84" s="5">
        <v>0.24861111111111112</v>
      </c>
      <c r="K84" s="5">
        <f t="shared" si="2"/>
        <v>5.8912585571353343E-3</v>
      </c>
      <c r="M84" s="4" t="s">
        <v>18</v>
      </c>
    </row>
    <row r="85" spans="1:13">
      <c r="A85" s="28">
        <v>43253</v>
      </c>
      <c r="B85" s="34" t="s">
        <v>118</v>
      </c>
      <c r="C85" s="35"/>
      <c r="D85" s="4" t="s">
        <v>119</v>
      </c>
      <c r="E85" s="4" t="s">
        <v>15</v>
      </c>
      <c r="F85" s="4">
        <v>11.8</v>
      </c>
      <c r="G85" s="4"/>
      <c r="H85" s="4" t="s">
        <v>122</v>
      </c>
      <c r="I85" s="4" t="s">
        <v>123</v>
      </c>
      <c r="J85" s="5">
        <v>8.4942129629629617E-2</v>
      </c>
      <c r="K85" s="5">
        <f t="shared" si="2"/>
        <v>7.1984855618330177E-3</v>
      </c>
      <c r="M85" s="4" t="s">
        <v>121</v>
      </c>
    </row>
    <row r="86" spans="1:13">
      <c r="A86" s="28">
        <v>43372</v>
      </c>
      <c r="B86" s="34" t="s">
        <v>296</v>
      </c>
      <c r="C86" s="35"/>
      <c r="D86" s="4"/>
      <c r="E86" s="4" t="s">
        <v>15</v>
      </c>
      <c r="F86" s="4">
        <v>5</v>
      </c>
      <c r="G86" s="4"/>
      <c r="H86" s="4" t="s">
        <v>33</v>
      </c>
      <c r="I86" s="4" t="s">
        <v>34</v>
      </c>
      <c r="J86" s="5">
        <v>3.0000000000000002E-2</v>
      </c>
      <c r="K86" s="5">
        <f t="shared" si="2"/>
        <v>6.0000000000000001E-3</v>
      </c>
      <c r="M86" s="4"/>
    </row>
    <row r="87" spans="1:13">
      <c r="A87" s="28">
        <v>43372</v>
      </c>
      <c r="B87" s="34" t="s">
        <v>296</v>
      </c>
      <c r="C87" s="35"/>
      <c r="D87" s="4"/>
      <c r="E87" s="4" t="s">
        <v>15</v>
      </c>
      <c r="F87" s="4">
        <v>2</v>
      </c>
      <c r="G87" s="4"/>
      <c r="H87" s="4" t="s">
        <v>35</v>
      </c>
      <c r="I87" s="4" t="s">
        <v>36</v>
      </c>
      <c r="J87" s="5">
        <v>7.3148148148148148E-3</v>
      </c>
      <c r="K87" s="5">
        <f t="shared" si="2"/>
        <v>3.6574074074074074E-3</v>
      </c>
      <c r="L87" s="38" t="s">
        <v>96</v>
      </c>
      <c r="M87" s="4"/>
    </row>
    <row r="88" spans="1:13">
      <c r="A88" s="28">
        <v>43414</v>
      </c>
      <c r="B88" s="34" t="s">
        <v>313</v>
      </c>
      <c r="C88" s="35"/>
      <c r="D88" s="4"/>
      <c r="E88" s="4" t="s">
        <v>15</v>
      </c>
      <c r="F88" s="4">
        <v>5</v>
      </c>
      <c r="G88" s="4"/>
      <c r="H88" s="4" t="s">
        <v>35</v>
      </c>
      <c r="I88" s="4" t="s">
        <v>36</v>
      </c>
      <c r="J88" s="5">
        <v>2.0810185185185185E-2</v>
      </c>
      <c r="K88" s="5">
        <f t="shared" si="2"/>
        <v>4.162037037037037E-3</v>
      </c>
      <c r="M88" s="4"/>
    </row>
    <row r="89" spans="1:13">
      <c r="A89" s="28">
        <v>43253</v>
      </c>
      <c r="B89" s="34" t="s">
        <v>118</v>
      </c>
      <c r="C89" s="35"/>
      <c r="D89" s="4" t="s">
        <v>119</v>
      </c>
      <c r="E89" s="4" t="s">
        <v>15</v>
      </c>
      <c r="F89" s="4">
        <v>22</v>
      </c>
      <c r="G89" s="4"/>
      <c r="H89" s="4" t="s">
        <v>92</v>
      </c>
      <c r="I89" s="4" t="s">
        <v>93</v>
      </c>
      <c r="J89" s="5">
        <v>0.15366898148148148</v>
      </c>
      <c r="K89" s="5">
        <f t="shared" si="2"/>
        <v>6.9849537037037033E-3</v>
      </c>
      <c r="L89" s="38" t="s">
        <v>25</v>
      </c>
      <c r="M89" s="4" t="s">
        <v>124</v>
      </c>
    </row>
    <row r="90" spans="1:13">
      <c r="A90" s="28">
        <v>43414</v>
      </c>
      <c r="B90" s="34" t="s">
        <v>313</v>
      </c>
      <c r="C90" s="35"/>
      <c r="D90" s="4"/>
      <c r="E90" s="4" t="s">
        <v>15</v>
      </c>
      <c r="F90" s="4">
        <v>5</v>
      </c>
      <c r="G90" s="4"/>
      <c r="H90" s="4" t="s">
        <v>160</v>
      </c>
      <c r="I90" s="4" t="s">
        <v>203</v>
      </c>
      <c r="J90" s="5">
        <v>1.21875</v>
      </c>
      <c r="K90" s="5">
        <f t="shared" si="2"/>
        <v>0.24374999999999999</v>
      </c>
      <c r="M90" s="4"/>
    </row>
    <row r="91" spans="1:13">
      <c r="A91" s="28">
        <v>43253</v>
      </c>
      <c r="B91" s="34" t="s">
        <v>118</v>
      </c>
      <c r="C91" s="35"/>
      <c r="D91" s="4" t="s">
        <v>119</v>
      </c>
      <c r="E91" s="4" t="s">
        <v>15</v>
      </c>
      <c r="F91" s="4">
        <v>22</v>
      </c>
      <c r="G91" s="4"/>
      <c r="H91" s="4" t="s">
        <v>40</v>
      </c>
      <c r="I91" s="4" t="s">
        <v>41</v>
      </c>
      <c r="J91" s="5">
        <v>0.13407407407407407</v>
      </c>
      <c r="K91" s="5">
        <f t="shared" si="2"/>
        <v>6.0942760942760939E-3</v>
      </c>
      <c r="M91" s="4" t="s">
        <v>124</v>
      </c>
    </row>
    <row r="92" spans="1:13">
      <c r="A92" s="28">
        <v>43414</v>
      </c>
      <c r="B92" s="34" t="s">
        <v>313</v>
      </c>
      <c r="C92" s="35"/>
      <c r="D92" s="4"/>
      <c r="E92" s="4" t="s">
        <v>15</v>
      </c>
      <c r="F92" s="4">
        <v>10</v>
      </c>
      <c r="G92" s="4"/>
      <c r="H92" s="4" t="s">
        <v>205</v>
      </c>
      <c r="I92" s="4" t="s">
        <v>206</v>
      </c>
      <c r="J92" s="5">
        <v>2.9780092592592594E-2</v>
      </c>
      <c r="K92" s="5">
        <f t="shared" si="2"/>
        <v>2.9780092592592592E-3</v>
      </c>
      <c r="M92" s="4"/>
    </row>
    <row r="93" spans="1:13">
      <c r="A93" s="28">
        <v>43393</v>
      </c>
      <c r="B93" s="34" t="s">
        <v>299</v>
      </c>
      <c r="C93" s="35"/>
      <c r="D93" s="4"/>
      <c r="E93" s="4" t="s">
        <v>15</v>
      </c>
      <c r="F93" s="4">
        <v>10</v>
      </c>
      <c r="G93" s="4"/>
      <c r="H93" s="4" t="s">
        <v>205</v>
      </c>
      <c r="I93" s="4" t="s">
        <v>206</v>
      </c>
      <c r="J93" s="5">
        <v>3.8518518518518521E-2</v>
      </c>
      <c r="K93" s="5">
        <f t="shared" si="2"/>
        <v>3.851851851851852E-3</v>
      </c>
      <c r="M93" s="4"/>
    </row>
    <row r="94" spans="1:13">
      <c r="A94" s="28">
        <v>43414</v>
      </c>
      <c r="B94" s="34" t="s">
        <v>313</v>
      </c>
      <c r="C94" s="35"/>
      <c r="D94" s="4"/>
      <c r="E94" s="4" t="s">
        <v>15</v>
      </c>
      <c r="F94" s="4">
        <v>10</v>
      </c>
      <c r="G94" s="4"/>
      <c r="H94" s="4" t="s">
        <v>53</v>
      </c>
      <c r="I94" s="4" t="s">
        <v>45</v>
      </c>
      <c r="J94" s="5">
        <v>3.858796296296297E-2</v>
      </c>
      <c r="K94" s="5">
        <f t="shared" si="2"/>
        <v>3.8587962962962968E-3</v>
      </c>
      <c r="M94" s="4"/>
    </row>
    <row r="95" spans="1:13">
      <c r="A95" s="28">
        <v>43253</v>
      </c>
      <c r="B95" s="34" t="s">
        <v>118</v>
      </c>
      <c r="C95" s="35"/>
      <c r="D95" s="4" t="s">
        <v>119</v>
      </c>
      <c r="E95" s="4" t="s">
        <v>15</v>
      </c>
      <c r="F95" s="4">
        <v>11.8</v>
      </c>
      <c r="G95" s="4"/>
      <c r="H95" s="4" t="s">
        <v>116</v>
      </c>
      <c r="I95" s="4" t="s">
        <v>45</v>
      </c>
      <c r="J95" s="5">
        <v>6.1712962962962963E-2</v>
      </c>
      <c r="K95" s="5">
        <f t="shared" si="2"/>
        <v>5.2299121155053351E-3</v>
      </c>
      <c r="M95" s="45" t="s">
        <v>121</v>
      </c>
    </row>
    <row r="96" spans="1:13">
      <c r="A96" s="28">
        <v>43253</v>
      </c>
      <c r="B96" s="34" t="s">
        <v>118</v>
      </c>
      <c r="C96" s="35"/>
      <c r="D96" s="4" t="s">
        <v>119</v>
      </c>
      <c r="E96" s="4" t="s">
        <v>15</v>
      </c>
      <c r="F96" s="4">
        <v>11.8</v>
      </c>
      <c r="G96" s="4"/>
      <c r="H96" s="4" t="s">
        <v>53</v>
      </c>
      <c r="I96" s="4" t="s">
        <v>45</v>
      </c>
      <c r="J96" s="5">
        <v>7.3657407407407408E-2</v>
      </c>
      <c r="K96" s="5">
        <f t="shared" si="2"/>
        <v>6.2421531701192714E-3</v>
      </c>
      <c r="M96" s="4" t="s">
        <v>121</v>
      </c>
    </row>
    <row r="97" spans="1:13">
      <c r="A97" s="28">
        <v>43253</v>
      </c>
      <c r="B97" s="34" t="s">
        <v>118</v>
      </c>
      <c r="C97" s="35"/>
      <c r="D97" s="4" t="s">
        <v>119</v>
      </c>
      <c r="E97" s="4" t="s">
        <v>15</v>
      </c>
      <c r="F97" s="4">
        <v>11.8</v>
      </c>
      <c r="G97" s="4"/>
      <c r="H97" s="4" t="s">
        <v>68</v>
      </c>
      <c r="I97" s="4" t="s">
        <v>69</v>
      </c>
      <c r="J97" s="5">
        <v>0.10300925925925926</v>
      </c>
      <c r="K97" s="5">
        <f t="shared" ref="K97:K111" si="3">J97/F97</f>
        <v>8.7295982423101059E-3</v>
      </c>
      <c r="L97" s="38" t="s">
        <v>29</v>
      </c>
      <c r="M97" s="4" t="s">
        <v>121</v>
      </c>
    </row>
    <row r="98" spans="1:13">
      <c r="A98" s="28">
        <v>43414</v>
      </c>
      <c r="B98" s="34" t="s">
        <v>313</v>
      </c>
      <c r="C98" s="35"/>
      <c r="D98" s="4"/>
      <c r="E98" s="4" t="s">
        <v>15</v>
      </c>
      <c r="F98" s="4">
        <v>5</v>
      </c>
      <c r="G98" s="4"/>
      <c r="H98" s="4" t="s">
        <v>89</v>
      </c>
      <c r="I98" s="4" t="s">
        <v>90</v>
      </c>
      <c r="J98" s="5">
        <v>2.3136574074074077E-2</v>
      </c>
      <c r="K98" s="5">
        <f t="shared" si="3"/>
        <v>4.627314814814815E-3</v>
      </c>
      <c r="M98" s="4"/>
    </row>
    <row r="99" spans="1:13">
      <c r="A99" s="28">
        <v>43253</v>
      </c>
      <c r="B99" s="34" t="s">
        <v>118</v>
      </c>
      <c r="C99" s="35"/>
      <c r="D99" s="4" t="s">
        <v>119</v>
      </c>
      <c r="E99" s="4" t="s">
        <v>15</v>
      </c>
      <c r="F99" s="4">
        <v>11.8</v>
      </c>
      <c r="G99" s="4"/>
      <c r="H99" s="4" t="s">
        <v>89</v>
      </c>
      <c r="I99" s="4" t="s">
        <v>90</v>
      </c>
      <c r="J99" s="5">
        <v>8.5717592592592595E-2</v>
      </c>
      <c r="K99" s="5">
        <f t="shared" si="3"/>
        <v>7.264202762084118E-3</v>
      </c>
      <c r="M99" s="4" t="s">
        <v>121</v>
      </c>
    </row>
    <row r="100" spans="1:13">
      <c r="A100" s="28">
        <v>43380</v>
      </c>
      <c r="B100" s="34" t="s">
        <v>213</v>
      </c>
      <c r="C100" s="35"/>
      <c r="D100" s="4"/>
      <c r="E100" s="4" t="s">
        <v>15</v>
      </c>
      <c r="F100" s="4">
        <v>5</v>
      </c>
      <c r="G100" s="4"/>
      <c r="H100" s="4" t="s">
        <v>30</v>
      </c>
      <c r="I100" s="4" t="s">
        <v>31</v>
      </c>
      <c r="J100" s="5">
        <v>1.7777777777777778E-2</v>
      </c>
      <c r="K100" s="5">
        <f t="shared" si="3"/>
        <v>3.5555555555555557E-3</v>
      </c>
      <c r="L100" s="38" t="s">
        <v>96</v>
      </c>
      <c r="M100" s="4"/>
    </row>
    <row r="101" spans="1:13">
      <c r="A101" s="28">
        <v>43253</v>
      </c>
      <c r="B101" s="34" t="s">
        <v>118</v>
      </c>
      <c r="C101" s="35"/>
      <c r="D101" s="4" t="s">
        <v>119</v>
      </c>
      <c r="E101" s="4" t="s">
        <v>15</v>
      </c>
      <c r="F101" s="4">
        <v>6.5</v>
      </c>
      <c r="G101" s="4"/>
      <c r="H101" s="4" t="s">
        <v>30</v>
      </c>
      <c r="I101" s="4" t="s">
        <v>31</v>
      </c>
      <c r="J101" s="5">
        <v>2.9490740740740744E-2</v>
      </c>
      <c r="K101" s="5">
        <f t="shared" si="3"/>
        <v>4.5370370370370373E-3</v>
      </c>
      <c r="L101" s="38" t="s">
        <v>25</v>
      </c>
      <c r="M101" s="45" t="s">
        <v>120</v>
      </c>
    </row>
    <row r="102" spans="1:13">
      <c r="A102" s="28">
        <v>43414</v>
      </c>
      <c r="B102" s="34" t="s">
        <v>313</v>
      </c>
      <c r="C102" s="35"/>
      <c r="D102" s="4"/>
      <c r="E102" s="4" t="s">
        <v>15</v>
      </c>
      <c r="F102" s="4">
        <v>10</v>
      </c>
      <c r="G102" s="4"/>
      <c r="H102" s="4" t="s">
        <v>51</v>
      </c>
      <c r="I102" s="4" t="s">
        <v>52</v>
      </c>
      <c r="J102" s="5">
        <v>3.6342592592592593E-2</v>
      </c>
      <c r="K102" s="5">
        <f t="shared" si="3"/>
        <v>3.6342592592592594E-3</v>
      </c>
      <c r="M102" s="4"/>
    </row>
    <row r="103" spans="1:13">
      <c r="A103" s="28">
        <v>43253</v>
      </c>
      <c r="B103" s="34" t="s">
        <v>118</v>
      </c>
      <c r="C103" s="35"/>
      <c r="D103" s="4" t="s">
        <v>119</v>
      </c>
      <c r="E103" s="4" t="s">
        <v>15</v>
      </c>
      <c r="F103" s="4">
        <v>22</v>
      </c>
      <c r="G103" s="4"/>
      <c r="H103" s="4" t="s">
        <v>51</v>
      </c>
      <c r="I103" s="4" t="s">
        <v>52</v>
      </c>
      <c r="J103" s="5">
        <v>0.15734953703703705</v>
      </c>
      <c r="K103" s="5">
        <f t="shared" si="3"/>
        <v>7.1522516835016842E-3</v>
      </c>
      <c r="M103" s="4" t="s">
        <v>124</v>
      </c>
    </row>
    <row r="104" spans="1:13">
      <c r="A104" s="28">
        <v>43372</v>
      </c>
      <c r="B104" s="34" t="s">
        <v>296</v>
      </c>
      <c r="C104" s="35"/>
      <c r="D104" s="4"/>
      <c r="E104" s="4" t="s">
        <v>15</v>
      </c>
      <c r="F104" s="4">
        <v>5</v>
      </c>
      <c r="G104" s="4"/>
      <c r="H104" s="4" t="s">
        <v>185</v>
      </c>
      <c r="I104" s="4" t="s">
        <v>186</v>
      </c>
      <c r="J104" s="5">
        <v>1.4745370370370372E-2</v>
      </c>
      <c r="K104" s="5">
        <f t="shared" si="3"/>
        <v>2.9490740740740744E-3</v>
      </c>
      <c r="M104" s="4"/>
    </row>
    <row r="105" spans="1:13">
      <c r="A105" s="28">
        <v>43393</v>
      </c>
      <c r="B105" s="34" t="s">
        <v>299</v>
      </c>
      <c r="C105" s="35"/>
      <c r="D105" s="4"/>
      <c r="E105" s="4" t="s">
        <v>15</v>
      </c>
      <c r="F105" s="4">
        <v>10</v>
      </c>
      <c r="G105" s="4"/>
      <c r="H105" s="4" t="s">
        <v>185</v>
      </c>
      <c r="I105" s="4" t="s">
        <v>186</v>
      </c>
      <c r="J105" s="5">
        <v>3.9016203703703699E-2</v>
      </c>
      <c r="K105" s="5">
        <f t="shared" si="3"/>
        <v>3.90162037037037E-3</v>
      </c>
      <c r="L105" s="38" t="s">
        <v>25</v>
      </c>
      <c r="M105" s="4"/>
    </row>
    <row r="106" spans="1:13">
      <c r="A106" s="28">
        <v>43253</v>
      </c>
      <c r="B106" s="34" t="s">
        <v>118</v>
      </c>
      <c r="C106" s="35"/>
      <c r="D106" s="4" t="s">
        <v>119</v>
      </c>
      <c r="E106" s="4" t="s">
        <v>15</v>
      </c>
      <c r="F106" s="4">
        <v>22</v>
      </c>
      <c r="G106" s="4"/>
      <c r="H106" s="4" t="s">
        <v>47</v>
      </c>
      <c r="I106" s="4" t="s">
        <v>48</v>
      </c>
      <c r="J106" s="5">
        <v>0.15394675925925924</v>
      </c>
      <c r="K106" s="5">
        <f t="shared" si="3"/>
        <v>6.9975799663299651E-3</v>
      </c>
      <c r="M106" s="4" t="s">
        <v>124</v>
      </c>
    </row>
    <row r="107" spans="1:13">
      <c r="A107" s="28">
        <v>43253</v>
      </c>
      <c r="B107" s="34" t="s">
        <v>118</v>
      </c>
      <c r="C107" s="35"/>
      <c r="D107" s="4" t="s">
        <v>119</v>
      </c>
      <c r="E107" s="4" t="s">
        <v>15</v>
      </c>
      <c r="F107" s="4">
        <v>11.8</v>
      </c>
      <c r="G107" s="4"/>
      <c r="H107" s="4" t="s">
        <v>104</v>
      </c>
      <c r="I107" s="4" t="s">
        <v>105</v>
      </c>
      <c r="J107" s="5">
        <v>8.1087962962962959E-2</v>
      </c>
      <c r="K107" s="5">
        <f t="shared" si="3"/>
        <v>6.8718612680477081E-3</v>
      </c>
      <c r="M107" s="4" t="s">
        <v>121</v>
      </c>
    </row>
    <row r="108" spans="1:13">
      <c r="A108" s="28">
        <v>43372</v>
      </c>
      <c r="B108" s="34" t="s">
        <v>296</v>
      </c>
      <c r="C108" s="35"/>
      <c r="D108" s="4"/>
      <c r="E108" s="4" t="s">
        <v>15</v>
      </c>
      <c r="F108" s="4">
        <v>5</v>
      </c>
      <c r="G108" s="4"/>
      <c r="H108" s="4" t="s">
        <v>59</v>
      </c>
      <c r="I108" s="4" t="s">
        <v>60</v>
      </c>
      <c r="J108" s="5">
        <v>1.9189814814814816E-2</v>
      </c>
      <c r="K108" s="5">
        <f t="shared" si="3"/>
        <v>3.8379629629629632E-3</v>
      </c>
      <c r="M108" s="4"/>
    </row>
    <row r="109" spans="1:13">
      <c r="A109" s="28">
        <v>43380</v>
      </c>
      <c r="B109" s="34" t="s">
        <v>213</v>
      </c>
      <c r="C109" s="35"/>
      <c r="D109" s="4"/>
      <c r="E109" s="4" t="s">
        <v>15</v>
      </c>
      <c r="F109" s="4">
        <v>8</v>
      </c>
      <c r="G109" s="4"/>
      <c r="H109" s="4" t="s">
        <v>59</v>
      </c>
      <c r="I109" s="4" t="s">
        <v>60</v>
      </c>
      <c r="J109" s="5">
        <v>3.9108796296296301E-2</v>
      </c>
      <c r="K109" s="5">
        <f t="shared" si="3"/>
        <v>4.8885995370370377E-3</v>
      </c>
      <c r="L109" s="38" t="s">
        <v>96</v>
      </c>
      <c r="M109" s="4"/>
    </row>
    <row r="110" spans="1:13">
      <c r="A110" s="28">
        <v>43253</v>
      </c>
      <c r="B110" s="34" t="s">
        <v>118</v>
      </c>
      <c r="C110" s="35"/>
      <c r="D110" s="4" t="s">
        <v>119</v>
      </c>
      <c r="E110" s="4" t="s">
        <v>15</v>
      </c>
      <c r="F110" s="4">
        <v>22</v>
      </c>
      <c r="G110" s="4"/>
      <c r="H110" s="4" t="s">
        <v>16</v>
      </c>
      <c r="I110" s="4" t="s">
        <v>17</v>
      </c>
      <c r="J110" s="5">
        <v>0.12181712962962964</v>
      </c>
      <c r="K110" s="5">
        <f t="shared" si="3"/>
        <v>5.5371422558922563E-3</v>
      </c>
      <c r="M110" s="45" t="s">
        <v>124</v>
      </c>
    </row>
    <row r="111" spans="1:13">
      <c r="A111" s="28">
        <v>43132</v>
      </c>
      <c r="B111" s="44" t="s">
        <v>13</v>
      </c>
      <c r="C111" s="35"/>
      <c r="D111" s="4" t="s">
        <v>14</v>
      </c>
      <c r="E111" s="4" t="s">
        <v>15</v>
      </c>
      <c r="F111" s="4">
        <v>42.2</v>
      </c>
      <c r="G111" s="4"/>
      <c r="H111" s="4" t="s">
        <v>16</v>
      </c>
      <c r="I111" s="4" t="s">
        <v>17</v>
      </c>
      <c r="J111" s="5">
        <v>0.24652777777777779</v>
      </c>
      <c r="K111" s="5">
        <f t="shared" si="3"/>
        <v>5.8418904686677198E-3</v>
      </c>
      <c r="M111" s="45" t="s">
        <v>18</v>
      </c>
    </row>
    <row r="112" spans="1:13">
      <c r="A112" s="28">
        <v>43275</v>
      </c>
      <c r="B112" s="34" t="s">
        <v>143</v>
      </c>
      <c r="C112" s="35"/>
      <c r="D112" s="4"/>
      <c r="E112" s="4" t="s">
        <v>144</v>
      </c>
      <c r="F112" s="4"/>
      <c r="G112" s="4"/>
      <c r="H112" s="4" t="s">
        <v>97</v>
      </c>
      <c r="I112" s="4" t="s">
        <v>98</v>
      </c>
      <c r="J112" s="5">
        <v>0.25901620370370371</v>
      </c>
      <c r="K112" s="5"/>
      <c r="M112" s="45" t="s">
        <v>146</v>
      </c>
    </row>
    <row r="113" spans="1:14">
      <c r="A113" s="28">
        <v>43288</v>
      </c>
      <c r="B113" s="34" t="s">
        <v>147</v>
      </c>
      <c r="C113" s="35"/>
      <c r="D113" s="4"/>
      <c r="E113" s="4" t="s">
        <v>144</v>
      </c>
      <c r="F113" s="4"/>
      <c r="G113" s="4"/>
      <c r="H113" s="4" t="s">
        <v>97</v>
      </c>
      <c r="I113" s="4" t="s">
        <v>98</v>
      </c>
      <c r="J113" s="5">
        <v>0.12648148148148147</v>
      </c>
      <c r="K113" s="5"/>
      <c r="M113" s="45" t="s">
        <v>148</v>
      </c>
    </row>
    <row r="114" spans="1:14">
      <c r="A114" s="28">
        <v>43296</v>
      </c>
      <c r="B114" s="34" t="s">
        <v>155</v>
      </c>
      <c r="C114" s="35"/>
      <c r="D114" s="4"/>
      <c r="E114" s="4" t="s">
        <v>144</v>
      </c>
      <c r="F114" s="4"/>
      <c r="G114" s="4"/>
      <c r="H114" s="4" t="s">
        <v>97</v>
      </c>
      <c r="I114" s="4" t="s">
        <v>98</v>
      </c>
      <c r="J114" s="5">
        <v>0.13652777777777778</v>
      </c>
      <c r="K114" s="5"/>
      <c r="M114" s="45" t="s">
        <v>156</v>
      </c>
    </row>
    <row r="115" spans="1:14">
      <c r="A115" s="28">
        <v>43338</v>
      </c>
      <c r="B115" s="34" t="s">
        <v>174</v>
      </c>
      <c r="C115" s="35"/>
      <c r="D115" s="4" t="s">
        <v>175</v>
      </c>
      <c r="E115" s="4" t="s">
        <v>144</v>
      </c>
      <c r="F115" s="4"/>
      <c r="G115" s="4"/>
      <c r="H115" s="4" t="s">
        <v>97</v>
      </c>
      <c r="I115" s="4" t="s">
        <v>98</v>
      </c>
      <c r="J115" s="5">
        <v>0.11510416666666667</v>
      </c>
      <c r="K115" s="5"/>
      <c r="M115" s="45" t="s">
        <v>176</v>
      </c>
    </row>
    <row r="116" spans="1:14">
      <c r="A116" s="28">
        <v>43275</v>
      </c>
      <c r="B116" s="34" t="s">
        <v>143</v>
      </c>
      <c r="C116" s="35"/>
      <c r="D116" s="4"/>
      <c r="E116" s="4" t="s">
        <v>144</v>
      </c>
      <c r="F116" s="4"/>
      <c r="G116" s="4"/>
      <c r="H116" s="4" t="s">
        <v>19</v>
      </c>
      <c r="I116" s="4" t="s">
        <v>20</v>
      </c>
      <c r="J116" s="5">
        <v>0.2495138888888889</v>
      </c>
      <c r="K116" s="5"/>
      <c r="M116" s="45" t="s">
        <v>145</v>
      </c>
    </row>
    <row r="117" spans="1:14">
      <c r="A117" s="28">
        <v>43352</v>
      </c>
      <c r="B117" s="34" t="s">
        <v>209</v>
      </c>
      <c r="C117" s="35"/>
      <c r="D117" s="4"/>
      <c r="E117" s="4" t="s">
        <v>144</v>
      </c>
      <c r="F117" s="4"/>
      <c r="G117" s="4"/>
      <c r="H117" s="4" t="s">
        <v>19</v>
      </c>
      <c r="I117" s="4" t="s">
        <v>20</v>
      </c>
      <c r="J117" s="5">
        <v>0.1155324074074074</v>
      </c>
      <c r="K117" s="5"/>
      <c r="L117" s="38" t="s">
        <v>29</v>
      </c>
      <c r="M117" s="4"/>
    </row>
    <row r="118" spans="1:14">
      <c r="A118" s="28">
        <v>43338</v>
      </c>
      <c r="B118" s="34" t="s">
        <v>174</v>
      </c>
      <c r="C118" s="35"/>
      <c r="D118" s="4" t="s">
        <v>175</v>
      </c>
      <c r="E118" s="4" t="s">
        <v>144</v>
      </c>
      <c r="F118" s="4"/>
      <c r="G118" s="4"/>
      <c r="H118" s="4" t="s">
        <v>122</v>
      </c>
      <c r="I118" s="4" t="s">
        <v>123</v>
      </c>
      <c r="J118" s="5">
        <v>7.1550925925925921E-2</v>
      </c>
      <c r="K118" s="5"/>
      <c r="M118" s="45" t="s">
        <v>177</v>
      </c>
    </row>
    <row r="119" spans="1:14">
      <c r="A119" s="28">
        <v>43351</v>
      </c>
      <c r="B119" s="34" t="s">
        <v>209</v>
      </c>
      <c r="C119" s="35"/>
      <c r="D119" s="4"/>
      <c r="E119" s="4" t="s">
        <v>144</v>
      </c>
      <c r="F119" s="4"/>
      <c r="G119" s="4"/>
      <c r="H119" s="4" t="s">
        <v>122</v>
      </c>
      <c r="I119" s="4" t="s">
        <v>123</v>
      </c>
      <c r="J119" s="5">
        <v>7.1550925925925921E-2</v>
      </c>
      <c r="K119" s="5"/>
      <c r="M119" s="4"/>
    </row>
    <row r="120" spans="1:14">
      <c r="A120" s="49">
        <v>43324</v>
      </c>
      <c r="B120" s="66" t="s">
        <v>163</v>
      </c>
      <c r="C120" s="65"/>
      <c r="D120" s="48"/>
      <c r="E120" s="48" t="s">
        <v>144</v>
      </c>
      <c r="F120" s="48"/>
      <c r="G120" s="48"/>
      <c r="H120" s="48" t="s">
        <v>165</v>
      </c>
      <c r="I120" s="48" t="s">
        <v>166</v>
      </c>
      <c r="J120" s="50">
        <v>5.9976851851851858E-2</v>
      </c>
      <c r="K120" s="50"/>
      <c r="L120" s="51"/>
      <c r="M120" s="67" t="s">
        <v>167</v>
      </c>
      <c r="N120" s="62"/>
    </row>
    <row r="121" spans="1:14">
      <c r="A121" s="28">
        <v>43338</v>
      </c>
      <c r="B121" s="34" t="s">
        <v>174</v>
      </c>
      <c r="C121" s="35"/>
      <c r="D121" s="4" t="s">
        <v>175</v>
      </c>
      <c r="E121" s="4" t="s">
        <v>144</v>
      </c>
      <c r="F121" s="4"/>
      <c r="G121" s="4"/>
      <c r="H121" s="4" t="s">
        <v>165</v>
      </c>
      <c r="I121" s="4" t="s">
        <v>166</v>
      </c>
      <c r="J121" s="5">
        <v>0.11724537037037037</v>
      </c>
      <c r="K121" s="5"/>
      <c r="M121" s="45" t="s">
        <v>176</v>
      </c>
    </row>
    <row r="122" spans="1:14">
      <c r="A122" s="28">
        <v>43351</v>
      </c>
      <c r="B122" s="34" t="s">
        <v>209</v>
      </c>
      <c r="C122" s="35"/>
      <c r="D122" s="4"/>
      <c r="E122" s="4" t="s">
        <v>144</v>
      </c>
      <c r="F122" s="4"/>
      <c r="G122" s="4"/>
      <c r="H122" s="31" t="s">
        <v>165</v>
      </c>
      <c r="I122" s="31" t="s">
        <v>166</v>
      </c>
      <c r="J122" s="5">
        <v>5.3124999999999999E-2</v>
      </c>
      <c r="K122" s="5"/>
      <c r="M122" s="4"/>
    </row>
    <row r="123" spans="1:14">
      <c r="A123" s="49">
        <v>43324</v>
      </c>
      <c r="B123" s="66" t="s">
        <v>163</v>
      </c>
      <c r="C123" s="65"/>
      <c r="D123" s="48"/>
      <c r="E123" s="48" t="s">
        <v>144</v>
      </c>
      <c r="F123" s="48"/>
      <c r="G123" s="48"/>
      <c r="H123" s="48" t="s">
        <v>56</v>
      </c>
      <c r="I123" s="48" t="s">
        <v>57</v>
      </c>
      <c r="J123" s="50">
        <v>6.3101851851851853E-2</v>
      </c>
      <c r="K123" s="50"/>
      <c r="L123" s="51"/>
      <c r="M123" s="67" t="s">
        <v>164</v>
      </c>
      <c r="N123" s="62"/>
    </row>
    <row r="124" spans="1:14">
      <c r="A124" s="28">
        <v>43338</v>
      </c>
      <c r="B124" s="34" t="s">
        <v>174</v>
      </c>
      <c r="C124" s="35"/>
      <c r="D124" s="4" t="s">
        <v>175</v>
      </c>
      <c r="E124" s="4" t="s">
        <v>144</v>
      </c>
      <c r="F124" s="4"/>
      <c r="G124" s="4"/>
      <c r="H124" s="31" t="s">
        <v>56</v>
      </c>
      <c r="I124" s="31" t="s">
        <v>57</v>
      </c>
      <c r="J124" s="5">
        <v>0.12281249999999999</v>
      </c>
      <c r="K124" s="5"/>
      <c r="M124" s="45" t="s">
        <v>176</v>
      </c>
    </row>
    <row r="125" spans="1:14">
      <c r="A125" s="28">
        <v>43351</v>
      </c>
      <c r="B125" s="34" t="s">
        <v>209</v>
      </c>
      <c r="C125" s="35"/>
      <c r="D125" s="4"/>
      <c r="E125" s="4" t="s">
        <v>144</v>
      </c>
      <c r="F125" s="4"/>
      <c r="G125" s="4"/>
      <c r="H125" s="31" t="s">
        <v>56</v>
      </c>
      <c r="I125" s="31" t="s">
        <v>57</v>
      </c>
      <c r="J125" s="5">
        <v>5.7152777777777775E-2</v>
      </c>
      <c r="K125" s="5"/>
      <c r="M125" s="4"/>
    </row>
    <row r="126" spans="1:14">
      <c r="A126" s="28">
        <v>43338</v>
      </c>
      <c r="B126" s="34" t="s">
        <v>174</v>
      </c>
      <c r="C126" s="35"/>
      <c r="D126" s="4" t="s">
        <v>175</v>
      </c>
      <c r="E126" s="4" t="s">
        <v>144</v>
      </c>
      <c r="F126" s="4"/>
      <c r="G126" s="4"/>
      <c r="H126" s="4" t="s">
        <v>160</v>
      </c>
      <c r="I126" s="4" t="s">
        <v>161</v>
      </c>
      <c r="J126" s="5">
        <v>5.5324074074074074E-2</v>
      </c>
      <c r="K126" s="5"/>
      <c r="M126" s="45" t="s">
        <v>177</v>
      </c>
    </row>
    <row r="127" spans="1:14">
      <c r="A127" s="28">
        <v>43352</v>
      </c>
      <c r="B127" s="34" t="s">
        <v>303</v>
      </c>
      <c r="C127" s="35"/>
      <c r="D127" s="4"/>
      <c r="E127" s="4" t="s">
        <v>144</v>
      </c>
      <c r="F127" s="4"/>
      <c r="G127" s="4"/>
      <c r="H127" s="4" t="s">
        <v>160</v>
      </c>
      <c r="I127" s="4" t="s">
        <v>161</v>
      </c>
      <c r="J127" s="5">
        <v>0.23806712962962964</v>
      </c>
      <c r="K127" s="5"/>
      <c r="M127" s="4"/>
    </row>
    <row r="128" spans="1:14">
      <c r="A128" s="28">
        <v>43352</v>
      </c>
      <c r="B128" s="34" t="s">
        <v>209</v>
      </c>
      <c r="C128" s="35"/>
      <c r="D128" s="4"/>
      <c r="E128" s="4" t="s">
        <v>144</v>
      </c>
      <c r="F128" s="4"/>
      <c r="G128" s="4"/>
      <c r="H128" s="4" t="s">
        <v>205</v>
      </c>
      <c r="I128" s="4" t="s">
        <v>206</v>
      </c>
      <c r="J128" s="5">
        <v>9.9999999999999992E-2</v>
      </c>
      <c r="K128" s="5"/>
      <c r="M128" s="4"/>
    </row>
    <row r="129" spans="1:13">
      <c r="A129" s="28">
        <v>43338</v>
      </c>
      <c r="B129" s="34" t="s">
        <v>174</v>
      </c>
      <c r="C129" s="35"/>
      <c r="D129" s="4" t="s">
        <v>175</v>
      </c>
      <c r="E129" s="4" t="s">
        <v>144</v>
      </c>
      <c r="F129" s="4"/>
      <c r="G129" s="4"/>
      <c r="H129" s="4" t="s">
        <v>33</v>
      </c>
      <c r="I129" s="4" t="s">
        <v>45</v>
      </c>
      <c r="J129" s="5">
        <v>0.1178125</v>
      </c>
      <c r="K129" s="5"/>
      <c r="M129" s="45" t="s">
        <v>176</v>
      </c>
    </row>
    <row r="130" spans="1:13">
      <c r="A130" s="28">
        <v>43338</v>
      </c>
      <c r="B130" s="34" t="s">
        <v>174</v>
      </c>
      <c r="C130" s="35"/>
      <c r="D130" s="4" t="s">
        <v>175</v>
      </c>
      <c r="E130" s="4" t="s">
        <v>144</v>
      </c>
      <c r="F130" s="4"/>
      <c r="G130" s="4"/>
      <c r="H130" s="4" t="s">
        <v>53</v>
      </c>
      <c r="I130" s="4" t="s">
        <v>45</v>
      </c>
      <c r="J130" s="5">
        <v>0.14028935185185185</v>
      </c>
      <c r="K130" s="5"/>
      <c r="M130" s="45" t="s">
        <v>176</v>
      </c>
    </row>
    <row r="131" spans="1:13">
      <c r="A131" s="28">
        <v>43338</v>
      </c>
      <c r="B131" s="34" t="s">
        <v>174</v>
      </c>
      <c r="C131" s="35"/>
      <c r="D131" s="4" t="s">
        <v>175</v>
      </c>
      <c r="E131" s="4" t="s">
        <v>144</v>
      </c>
      <c r="F131" s="4"/>
      <c r="G131" s="4"/>
      <c r="H131" s="4" t="s">
        <v>16</v>
      </c>
      <c r="I131" s="4" t="s">
        <v>17</v>
      </c>
      <c r="J131" s="5">
        <v>6.174768518518519E-2</v>
      </c>
      <c r="K131" s="5"/>
      <c r="M131" s="45" t="s">
        <v>177</v>
      </c>
    </row>
    <row r="132" spans="1:13">
      <c r="A132" s="28">
        <v>43351</v>
      </c>
      <c r="B132" s="34" t="s">
        <v>209</v>
      </c>
      <c r="C132" s="35"/>
      <c r="D132" s="4"/>
      <c r="E132" s="4" t="s">
        <v>144</v>
      </c>
      <c r="F132" s="4"/>
      <c r="G132" s="4"/>
      <c r="H132" s="4" t="s">
        <v>16</v>
      </c>
      <c r="I132" s="4" t="s">
        <v>17</v>
      </c>
      <c r="J132" s="5">
        <v>5.5671296296296302E-2</v>
      </c>
      <c r="K132" s="5"/>
      <c r="M132" s="4"/>
    </row>
    <row r="133" spans="1:13">
      <c r="A133" s="28"/>
      <c r="B133" s="34"/>
      <c r="C133" s="35"/>
      <c r="D133" s="4"/>
      <c r="E133" s="4"/>
      <c r="F133" s="4"/>
      <c r="G133" s="4"/>
      <c r="H133" s="4"/>
      <c r="I133" s="4"/>
      <c r="J133" s="5"/>
      <c r="K133" s="5"/>
      <c r="M133" s="4"/>
    </row>
    <row r="134" spans="1:13">
      <c r="A134" s="28"/>
      <c r="B134" s="34"/>
      <c r="C134" s="35"/>
      <c r="D134" s="4"/>
      <c r="E134" s="4"/>
      <c r="F134" s="4"/>
      <c r="G134" s="4"/>
      <c r="H134" s="4"/>
      <c r="I134" s="4"/>
      <c r="J134" s="5"/>
      <c r="K134" s="5"/>
      <c r="M134" s="4"/>
    </row>
    <row r="135" spans="1:13">
      <c r="A135" s="52"/>
    </row>
    <row r="136" spans="1:13">
      <c r="A136" s="52"/>
    </row>
    <row r="137" spans="1:13">
      <c r="A137" s="52"/>
    </row>
    <row r="138" spans="1:13">
      <c r="A138" s="52"/>
    </row>
    <row r="139" spans="1:13">
      <c r="A139" s="52"/>
    </row>
    <row r="140" spans="1:13">
      <c r="A140" s="52"/>
    </row>
    <row r="141" spans="1:13">
      <c r="A141" s="52"/>
    </row>
    <row r="142" spans="1:13">
      <c r="A142" s="52"/>
      <c r="M142">
        <v>39333</v>
      </c>
    </row>
    <row r="143" spans="1:13">
      <c r="A143" s="52"/>
    </row>
    <row r="144" spans="1:13">
      <c r="A144" s="52"/>
    </row>
    <row r="145" spans="1:12">
      <c r="A145" s="52"/>
      <c r="J145"/>
      <c r="L145"/>
    </row>
    <row r="146" spans="1:12">
      <c r="A146" s="52"/>
      <c r="J146"/>
      <c r="L146"/>
    </row>
    <row r="147" spans="1:12">
      <c r="A147" s="52"/>
      <c r="J147"/>
      <c r="L147"/>
    </row>
    <row r="148" spans="1:12">
      <c r="A148" s="52"/>
      <c r="J148"/>
      <c r="L148"/>
    </row>
    <row r="149" spans="1:12">
      <c r="A149" s="52"/>
      <c r="J149"/>
      <c r="L149"/>
    </row>
    <row r="150" spans="1:12">
      <c r="A150" s="52"/>
      <c r="J150"/>
      <c r="L150"/>
    </row>
    <row r="151" spans="1:12">
      <c r="A151" s="52"/>
      <c r="J151"/>
      <c r="L151"/>
    </row>
    <row r="152" spans="1:12">
      <c r="A152" s="52"/>
      <c r="J152"/>
      <c r="L152"/>
    </row>
    <row r="153" spans="1:12">
      <c r="A153" s="52"/>
      <c r="J153"/>
      <c r="L153"/>
    </row>
    <row r="154" spans="1:12">
      <c r="A154" s="52"/>
      <c r="J154"/>
      <c r="L154"/>
    </row>
    <row r="155" spans="1:12">
      <c r="A155" s="52"/>
      <c r="J155"/>
      <c r="L155"/>
    </row>
    <row r="156" spans="1:12">
      <c r="A156" s="52"/>
      <c r="J156"/>
      <c r="L156"/>
    </row>
    <row r="157" spans="1:12">
      <c r="A157" s="52"/>
      <c r="J157"/>
      <c r="L157"/>
    </row>
    <row r="158" spans="1:12">
      <c r="A158" s="52"/>
      <c r="J158"/>
      <c r="L158"/>
    </row>
    <row r="159" spans="1:12">
      <c r="A159" s="52"/>
      <c r="J159"/>
      <c r="L159"/>
    </row>
    <row r="160" spans="1:12">
      <c r="A160" s="52"/>
      <c r="J160"/>
      <c r="L160"/>
    </row>
    <row r="161" spans="1:12">
      <c r="A161" s="52"/>
      <c r="J161"/>
      <c r="L161"/>
    </row>
    <row r="162" spans="1:12">
      <c r="A162" s="52"/>
      <c r="J162"/>
      <c r="L162"/>
    </row>
    <row r="163" spans="1:12">
      <c r="A163" s="52"/>
      <c r="J163"/>
      <c r="L163"/>
    </row>
    <row r="164" spans="1:12">
      <c r="A164" s="52"/>
      <c r="J164"/>
      <c r="L164"/>
    </row>
    <row r="165" spans="1:12">
      <c r="A165" s="52"/>
      <c r="J165"/>
      <c r="L165"/>
    </row>
    <row r="166" spans="1:12">
      <c r="A166" s="52"/>
      <c r="J166"/>
      <c r="L166"/>
    </row>
    <row r="167" spans="1:12">
      <c r="A167" s="52"/>
      <c r="J167"/>
      <c r="L167"/>
    </row>
    <row r="168" spans="1:12">
      <c r="A168" s="52"/>
      <c r="J168"/>
      <c r="L168"/>
    </row>
    <row r="169" spans="1:12">
      <c r="A169" s="52"/>
      <c r="J169"/>
      <c r="L169"/>
    </row>
    <row r="170" spans="1:12">
      <c r="A170" s="52"/>
      <c r="J170"/>
      <c r="L170"/>
    </row>
    <row r="171" spans="1:12">
      <c r="A171" s="52"/>
      <c r="J171"/>
      <c r="L171"/>
    </row>
    <row r="172" spans="1:12">
      <c r="A172" s="52"/>
      <c r="J172"/>
      <c r="L172"/>
    </row>
    <row r="173" spans="1:12">
      <c r="A173" s="52"/>
      <c r="J173"/>
      <c r="L173"/>
    </row>
    <row r="174" spans="1:12">
      <c r="A174" s="52"/>
      <c r="J174"/>
      <c r="L174"/>
    </row>
    <row r="175" spans="1:12">
      <c r="A175" s="52"/>
      <c r="J175"/>
      <c r="L175"/>
    </row>
    <row r="176" spans="1:12">
      <c r="A176" s="52"/>
      <c r="J176"/>
      <c r="L176"/>
    </row>
    <row r="177" spans="1:12">
      <c r="A177" s="52"/>
      <c r="J177"/>
      <c r="L177"/>
    </row>
    <row r="178" spans="1:12">
      <c r="A178" s="52"/>
      <c r="J178"/>
      <c r="L178"/>
    </row>
    <row r="179" spans="1:12">
      <c r="A179" s="52"/>
      <c r="J179"/>
      <c r="L179"/>
    </row>
    <row r="180" spans="1:12">
      <c r="A180" s="52"/>
      <c r="J180"/>
      <c r="L180"/>
    </row>
    <row r="181" spans="1:12">
      <c r="A181" s="52"/>
      <c r="J181"/>
      <c r="L181"/>
    </row>
    <row r="182" spans="1:12">
      <c r="A182" s="52"/>
      <c r="J182"/>
      <c r="L182"/>
    </row>
    <row r="183" spans="1:12">
      <c r="A183" s="52"/>
      <c r="J183"/>
      <c r="L183"/>
    </row>
    <row r="184" spans="1:12">
      <c r="A184" s="52"/>
      <c r="J184"/>
      <c r="L184"/>
    </row>
    <row r="185" spans="1:12">
      <c r="A185" s="52"/>
      <c r="J185"/>
      <c r="L185"/>
    </row>
    <row r="186" spans="1:12">
      <c r="A186" s="52"/>
      <c r="J186"/>
      <c r="L186"/>
    </row>
    <row r="187" spans="1:12">
      <c r="A187" s="52"/>
      <c r="J187"/>
      <c r="L187"/>
    </row>
    <row r="188" spans="1:12">
      <c r="A188" s="52"/>
      <c r="J188"/>
      <c r="L188"/>
    </row>
    <row r="189" spans="1:12">
      <c r="A189" s="52"/>
      <c r="J189"/>
      <c r="L189"/>
    </row>
    <row r="190" spans="1:12">
      <c r="A190" s="52"/>
      <c r="J190"/>
      <c r="L190"/>
    </row>
    <row r="191" spans="1:12">
      <c r="A191" s="52"/>
      <c r="J191"/>
      <c r="L191"/>
    </row>
    <row r="192" spans="1:12">
      <c r="A192" s="52"/>
      <c r="J192"/>
      <c r="L192"/>
    </row>
    <row r="193" spans="1:12">
      <c r="A193" s="52"/>
      <c r="J193"/>
      <c r="L193"/>
    </row>
    <row r="194" spans="1:12">
      <c r="A194" s="52"/>
      <c r="J194"/>
      <c r="L194"/>
    </row>
    <row r="195" spans="1:12">
      <c r="A195" s="52"/>
      <c r="J195"/>
      <c r="L195"/>
    </row>
    <row r="196" spans="1:12">
      <c r="A196" s="52"/>
      <c r="J196"/>
      <c r="L196"/>
    </row>
    <row r="197" spans="1:12">
      <c r="A197" s="52"/>
      <c r="J197"/>
      <c r="L197"/>
    </row>
  </sheetData>
  <hyperlinks>
    <hyperlink ref="M111" r:id="rId1"/>
    <hyperlink ref="M60" r:id="rId2"/>
    <hyperlink ref="M29" r:id="rId3"/>
    <hyperlink ref="M38" r:id="rId4"/>
    <hyperlink ref="D62" r:id="rId5"/>
    <hyperlink ref="D58" r:id="rId6"/>
    <hyperlink ref="M35" r:id="rId7"/>
    <hyperlink ref="M39" r:id="rId8"/>
    <hyperlink ref="M18" r:id="rId9"/>
    <hyperlink ref="M61" r:id="rId10"/>
    <hyperlink ref="M44" r:id="rId11"/>
    <hyperlink ref="M101" r:id="rId12" location="page-1"/>
    <hyperlink ref="M110" r:id="rId13" location="page-5"/>
    <hyperlink ref="M95" r:id="rId14" location="page-3"/>
    <hyperlink ref="M13" r:id="rId15"/>
    <hyperlink ref="M116" r:id="rId16"/>
    <hyperlink ref="M112" r:id="rId17"/>
  </hyperlinks>
  <pageMargins left="0.7" right="0.7" top="0.75" bottom="0.75" header="0.3" footer="0.3"/>
  <pageSetup orientation="portrait" r:id="rId18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30"/>
  <sheetViews>
    <sheetView workbookViewId="0">
      <selection activeCell="A38" sqref="A38"/>
    </sheetView>
  </sheetViews>
  <sheetFormatPr defaultColWidth="8.85546875" defaultRowHeight="15"/>
  <cols>
    <col min="1" max="1" width="11.85546875" style="2" customWidth="1"/>
    <col min="3" max="3" width="39.7109375" customWidth="1"/>
    <col min="4" max="4" width="32.42578125" customWidth="1"/>
    <col min="5" max="5" width="3.42578125" customWidth="1"/>
    <col min="6" max="6" width="7.85546875" customWidth="1"/>
    <col min="8" max="8" width="11.28515625" customWidth="1"/>
    <col min="9" max="9" width="14.42578125" customWidth="1"/>
    <col min="10" max="10" width="12.85546875" style="7" customWidth="1"/>
    <col min="11" max="11" width="7.7109375" customWidth="1"/>
    <col min="12" max="12" width="26.85546875" style="38" customWidth="1"/>
    <col min="13" max="13" width="58.140625" customWidth="1"/>
  </cols>
  <sheetData>
    <row r="1" spans="1:14">
      <c r="A1" s="28">
        <v>43218</v>
      </c>
      <c r="B1" s="34" t="s">
        <v>79</v>
      </c>
      <c r="C1" s="35"/>
      <c r="D1" s="4"/>
      <c r="E1" s="4" t="s">
        <v>22</v>
      </c>
      <c r="F1" s="4">
        <v>42.2</v>
      </c>
      <c r="G1" s="4"/>
      <c r="H1" s="4" t="s">
        <v>94</v>
      </c>
      <c r="I1" s="4" t="s">
        <v>95</v>
      </c>
      <c r="J1" s="5">
        <v>0.16788194444444446</v>
      </c>
      <c r="K1" s="5">
        <f t="shared" ref="K1:K11" si="0">J1/F1</f>
        <v>3.9782451290152716E-3</v>
      </c>
      <c r="L1" s="38" t="s">
        <v>96</v>
      </c>
      <c r="M1" s="4" t="s">
        <v>91</v>
      </c>
    </row>
    <row r="2" spans="1:14">
      <c r="A2" s="28">
        <v>43218</v>
      </c>
      <c r="B2" s="34" t="s">
        <v>79</v>
      </c>
      <c r="C2" s="35"/>
      <c r="D2" s="4"/>
      <c r="E2" s="4" t="s">
        <v>22</v>
      </c>
      <c r="F2" s="4">
        <v>21.1</v>
      </c>
      <c r="G2" s="4"/>
      <c r="H2" s="4" t="s">
        <v>84</v>
      </c>
      <c r="I2" s="4" t="s">
        <v>85</v>
      </c>
      <c r="J2" s="5">
        <v>8.0729166666666671E-2</v>
      </c>
      <c r="K2" s="5">
        <f t="shared" si="0"/>
        <v>3.8260268562401263E-3</v>
      </c>
      <c r="L2" s="38" t="s">
        <v>86</v>
      </c>
      <c r="M2" s="4" t="s">
        <v>83</v>
      </c>
    </row>
    <row r="3" spans="1:14">
      <c r="A3" s="28">
        <v>43218</v>
      </c>
      <c r="B3" s="34" t="s">
        <v>79</v>
      </c>
      <c r="C3" s="35"/>
      <c r="D3" s="4"/>
      <c r="E3" s="4" t="s">
        <v>22</v>
      </c>
      <c r="F3" s="4">
        <v>42.2</v>
      </c>
      <c r="G3" s="4"/>
      <c r="H3" s="4" t="s">
        <v>97</v>
      </c>
      <c r="I3" s="4" t="s">
        <v>98</v>
      </c>
      <c r="J3" s="5">
        <v>0.17097222222222222</v>
      </c>
      <c r="K3" s="5">
        <f t="shared" si="0"/>
        <v>4.0514744602422326E-3</v>
      </c>
      <c r="M3" s="4" t="s">
        <v>91</v>
      </c>
    </row>
    <row r="4" spans="1:14">
      <c r="A4" s="28">
        <v>43218</v>
      </c>
      <c r="B4" s="34" t="s">
        <v>79</v>
      </c>
      <c r="C4" s="35"/>
      <c r="D4" s="4"/>
      <c r="E4" s="4" t="s">
        <v>22</v>
      </c>
      <c r="F4" s="4">
        <v>21.1</v>
      </c>
      <c r="G4" s="4"/>
      <c r="H4" s="4" t="s">
        <v>87</v>
      </c>
      <c r="I4" s="4" t="s">
        <v>88</v>
      </c>
      <c r="J4" s="5">
        <v>8.7337962962962964E-2</v>
      </c>
      <c r="K4" s="5">
        <f t="shared" si="0"/>
        <v>4.139239950851325E-3</v>
      </c>
      <c r="M4" s="4" t="s">
        <v>83</v>
      </c>
    </row>
    <row r="5" spans="1:14">
      <c r="A5" s="49">
        <v>43261</v>
      </c>
      <c r="B5" s="66" t="s">
        <v>138</v>
      </c>
      <c r="C5" s="65"/>
      <c r="D5" s="48"/>
      <c r="E5" s="48" t="s">
        <v>22</v>
      </c>
      <c r="F5" s="48">
        <v>15</v>
      </c>
      <c r="G5" s="48"/>
      <c r="H5" s="48" t="s">
        <v>139</v>
      </c>
      <c r="I5" s="48" t="s">
        <v>140</v>
      </c>
      <c r="J5" s="50">
        <v>3.72337962962963E-2</v>
      </c>
      <c r="K5" s="5">
        <f t="shared" si="0"/>
        <v>2.4822530864197531E-3</v>
      </c>
      <c r="L5" s="51" t="s">
        <v>141</v>
      </c>
      <c r="M5" s="67" t="s">
        <v>142</v>
      </c>
      <c r="N5" s="62"/>
    </row>
    <row r="6" spans="1:14">
      <c r="A6" s="28">
        <v>43320</v>
      </c>
      <c r="B6" s="34" t="s">
        <v>157</v>
      </c>
      <c r="C6" s="35"/>
      <c r="D6" s="4"/>
      <c r="E6" s="4" t="s">
        <v>22</v>
      </c>
      <c r="F6" s="4">
        <v>5</v>
      </c>
      <c r="G6" s="4"/>
      <c r="H6" s="4" t="s">
        <v>27</v>
      </c>
      <c r="I6" s="4" t="s">
        <v>28</v>
      </c>
      <c r="J6" s="5">
        <v>1.5983796296296295E-2</v>
      </c>
      <c r="K6" s="5">
        <f t="shared" si="0"/>
        <v>3.196759259259259E-3</v>
      </c>
      <c r="M6" s="45" t="s">
        <v>159</v>
      </c>
    </row>
    <row r="7" spans="1:14">
      <c r="A7" s="28">
        <v>43331</v>
      </c>
      <c r="B7" s="34" t="s">
        <v>170</v>
      </c>
      <c r="C7" s="35"/>
      <c r="D7" s="4"/>
      <c r="E7" s="4" t="s">
        <v>22</v>
      </c>
      <c r="F7" s="4">
        <v>10</v>
      </c>
      <c r="G7" s="4"/>
      <c r="H7" s="4" t="s">
        <v>27</v>
      </c>
      <c r="I7" s="4" t="s">
        <v>28</v>
      </c>
      <c r="J7" s="5">
        <v>3.3298611111111112E-2</v>
      </c>
      <c r="K7" s="5">
        <f t="shared" si="0"/>
        <v>3.3298611111111111E-3</v>
      </c>
      <c r="M7" s="45" t="s">
        <v>173</v>
      </c>
    </row>
    <row r="8" spans="1:14">
      <c r="A8" s="28">
        <v>43156</v>
      </c>
      <c r="B8" s="44" t="s">
        <v>21</v>
      </c>
      <c r="C8" s="35"/>
      <c r="D8" s="4"/>
      <c r="E8" s="4" t="s">
        <v>22</v>
      </c>
      <c r="F8" s="4">
        <v>10</v>
      </c>
      <c r="G8" s="4"/>
      <c r="H8" s="4" t="s">
        <v>27</v>
      </c>
      <c r="I8" s="4" t="s">
        <v>28</v>
      </c>
      <c r="J8" s="5">
        <v>3.5092592592592592E-2</v>
      </c>
      <c r="K8" s="5">
        <f t="shared" si="0"/>
        <v>3.5092592592592593E-3</v>
      </c>
      <c r="L8" s="38" t="s">
        <v>29</v>
      </c>
      <c r="M8" s="4" t="s">
        <v>26</v>
      </c>
    </row>
    <row r="9" spans="1:14">
      <c r="A9" s="28">
        <v>43233</v>
      </c>
      <c r="B9" s="34" t="s">
        <v>108</v>
      </c>
      <c r="C9" s="35"/>
      <c r="D9" s="4"/>
      <c r="E9" s="4" t="s">
        <v>22</v>
      </c>
      <c r="F9" s="4">
        <v>21.1</v>
      </c>
      <c r="G9" s="4"/>
      <c r="H9" s="4" t="s">
        <v>27</v>
      </c>
      <c r="I9" s="4" t="s">
        <v>28</v>
      </c>
      <c r="J9" s="5">
        <v>7.2743055555555561E-2</v>
      </c>
      <c r="K9" s="5">
        <f t="shared" si="0"/>
        <v>3.4475381779884148E-3</v>
      </c>
      <c r="L9" s="38" t="s">
        <v>29</v>
      </c>
      <c r="M9" s="4" t="s">
        <v>112</v>
      </c>
    </row>
    <row r="10" spans="1:14" s="33" customFormat="1">
      <c r="A10" s="28">
        <v>43184</v>
      </c>
      <c r="B10" s="44" t="s">
        <v>38</v>
      </c>
      <c r="C10" s="35"/>
      <c r="D10" s="4" t="s">
        <v>39</v>
      </c>
      <c r="E10" s="4" t="s">
        <v>22</v>
      </c>
      <c r="F10" s="4">
        <v>30</v>
      </c>
      <c r="G10" s="31"/>
      <c r="H10" s="4" t="s">
        <v>27</v>
      </c>
      <c r="I10" s="4" t="s">
        <v>28</v>
      </c>
      <c r="J10" s="32">
        <v>0.10892361111111111</v>
      </c>
      <c r="K10" s="5">
        <f t="shared" si="0"/>
        <v>3.630787037037037E-3</v>
      </c>
      <c r="L10" s="46"/>
      <c r="M10" s="31"/>
    </row>
    <row r="11" spans="1:14">
      <c r="A11" s="28">
        <v>43218</v>
      </c>
      <c r="B11" s="34" t="s">
        <v>79</v>
      </c>
      <c r="C11" s="35"/>
      <c r="D11" s="4"/>
      <c r="E11" s="4" t="s">
        <v>22</v>
      </c>
      <c r="F11" s="4">
        <v>42.2</v>
      </c>
      <c r="G11" s="4"/>
      <c r="H11" s="4" t="s">
        <v>27</v>
      </c>
      <c r="I11" s="4" t="s">
        <v>28</v>
      </c>
      <c r="J11" s="5">
        <v>0.17122685185185185</v>
      </c>
      <c r="K11" s="5">
        <f t="shared" si="0"/>
        <v>4.0575083377216072E-3</v>
      </c>
      <c r="L11" s="13" t="s">
        <v>25</v>
      </c>
      <c r="M11" s="4" t="s">
        <v>91</v>
      </c>
    </row>
    <row r="12" spans="1:14">
      <c r="A12" s="28">
        <v>43394</v>
      </c>
      <c r="B12" s="34" t="s">
        <v>316</v>
      </c>
      <c r="C12" s="35"/>
      <c r="D12" s="4"/>
      <c r="E12" s="4" t="s">
        <v>22</v>
      </c>
      <c r="F12" s="4">
        <v>42.2</v>
      </c>
      <c r="G12" s="4"/>
      <c r="H12" s="4" t="s">
        <v>27</v>
      </c>
      <c r="I12" s="4" t="s">
        <v>28</v>
      </c>
      <c r="J12" s="5">
        <v>0.16425925925925924</v>
      </c>
      <c r="K12" s="5"/>
      <c r="L12" s="13"/>
      <c r="M12" s="4"/>
    </row>
    <row r="13" spans="1:14">
      <c r="A13" s="28">
        <v>43289</v>
      </c>
      <c r="B13" s="34" t="s">
        <v>149</v>
      </c>
      <c r="C13" s="35"/>
      <c r="D13" s="4"/>
      <c r="E13" s="4" t="s">
        <v>22</v>
      </c>
      <c r="F13" s="4">
        <v>5</v>
      </c>
      <c r="G13" s="4"/>
      <c r="H13" s="4" t="s">
        <v>152</v>
      </c>
      <c r="I13" s="4" t="s">
        <v>153</v>
      </c>
      <c r="J13" s="5">
        <v>2.4050925925925924E-2</v>
      </c>
      <c r="K13" s="5">
        <f t="shared" ref="K13:K34" si="1">J13/F13</f>
        <v>4.8101851851851847E-3</v>
      </c>
      <c r="L13" s="13" t="s">
        <v>25</v>
      </c>
      <c r="M13" s="45" t="s">
        <v>151</v>
      </c>
    </row>
    <row r="14" spans="1:14">
      <c r="A14" s="28">
        <v>43331</v>
      </c>
      <c r="B14" s="34" t="s">
        <v>170</v>
      </c>
      <c r="C14" s="35"/>
      <c r="D14" s="4"/>
      <c r="E14" s="4" t="s">
        <v>22</v>
      </c>
      <c r="F14" s="4">
        <v>5</v>
      </c>
      <c r="G14" s="4"/>
      <c r="H14" s="4" t="s">
        <v>130</v>
      </c>
      <c r="I14" s="4" t="s">
        <v>131</v>
      </c>
      <c r="J14" s="5">
        <v>1.6122685185185184E-2</v>
      </c>
      <c r="K14" s="5">
        <f t="shared" si="1"/>
        <v>3.224537037037037E-3</v>
      </c>
      <c r="L14" s="13"/>
      <c r="M14" s="45" t="s">
        <v>172</v>
      </c>
    </row>
    <row r="15" spans="1:14">
      <c r="A15" s="28">
        <v>43261</v>
      </c>
      <c r="B15" s="34" t="s">
        <v>133</v>
      </c>
      <c r="C15" s="35"/>
      <c r="D15" s="4"/>
      <c r="E15" s="4" t="s">
        <v>22</v>
      </c>
      <c r="F15" s="4">
        <v>5</v>
      </c>
      <c r="G15" s="4"/>
      <c r="H15" s="4" t="s">
        <v>130</v>
      </c>
      <c r="I15" s="4" t="s">
        <v>131</v>
      </c>
      <c r="J15" s="5">
        <v>1.622685185185185E-2</v>
      </c>
      <c r="K15" s="5">
        <f t="shared" si="1"/>
        <v>3.2453703703703698E-3</v>
      </c>
      <c r="L15" s="13" t="s">
        <v>29</v>
      </c>
      <c r="M15" s="45" t="s">
        <v>134</v>
      </c>
    </row>
    <row r="16" spans="1:14">
      <c r="A16" s="28">
        <v>43261</v>
      </c>
      <c r="B16" s="34" t="s">
        <v>129</v>
      </c>
      <c r="C16" s="35"/>
      <c r="D16" s="4"/>
      <c r="E16" s="4" t="s">
        <v>22</v>
      </c>
      <c r="F16" s="4">
        <v>10</v>
      </c>
      <c r="G16" s="4"/>
      <c r="H16" s="4" t="s">
        <v>130</v>
      </c>
      <c r="I16" s="4" t="s">
        <v>131</v>
      </c>
      <c r="J16" s="5">
        <v>3.2442129629629633E-2</v>
      </c>
      <c r="K16" s="5">
        <f t="shared" si="1"/>
        <v>3.2442129629629635E-3</v>
      </c>
      <c r="L16" s="13" t="s">
        <v>96</v>
      </c>
      <c r="M16" s="45" t="s">
        <v>132</v>
      </c>
    </row>
    <row r="17" spans="1:14">
      <c r="A17" s="28">
        <v>43218</v>
      </c>
      <c r="B17" s="34" t="s">
        <v>79</v>
      </c>
      <c r="C17" s="35"/>
      <c r="D17" s="4"/>
      <c r="E17" s="4" t="s">
        <v>22</v>
      </c>
      <c r="F17" s="4">
        <v>42.2</v>
      </c>
      <c r="G17" s="4"/>
      <c r="H17" s="4" t="s">
        <v>102</v>
      </c>
      <c r="I17" s="4" t="s">
        <v>103</v>
      </c>
      <c r="J17" s="5">
        <v>0.18802083333333333</v>
      </c>
      <c r="K17" s="5">
        <f t="shared" si="1"/>
        <v>4.4554699842022111E-3</v>
      </c>
      <c r="M17" s="4" t="s">
        <v>91</v>
      </c>
    </row>
    <row r="18" spans="1:14">
      <c r="A18" s="28">
        <v>43261</v>
      </c>
      <c r="B18" s="34" t="s">
        <v>133</v>
      </c>
      <c r="C18" s="35"/>
      <c r="D18" s="4"/>
      <c r="E18" s="4" t="s">
        <v>22</v>
      </c>
      <c r="F18" s="4">
        <v>5</v>
      </c>
      <c r="G18" s="4"/>
      <c r="H18" s="4" t="s">
        <v>135</v>
      </c>
      <c r="I18" s="4" t="s">
        <v>136</v>
      </c>
      <c r="J18" s="5">
        <v>4.6655092592592595E-2</v>
      </c>
      <c r="K18" s="5">
        <f t="shared" si="1"/>
        <v>9.3310185185185197E-3</v>
      </c>
      <c r="L18" s="38" t="s">
        <v>137</v>
      </c>
      <c r="M18" s="77" t="s">
        <v>134</v>
      </c>
    </row>
    <row r="19" spans="1:14">
      <c r="A19" s="28">
        <v>43226</v>
      </c>
      <c r="B19" s="34" t="s">
        <v>106</v>
      </c>
      <c r="C19" s="35"/>
      <c r="D19" s="4"/>
      <c r="E19" s="4" t="s">
        <v>22</v>
      </c>
      <c r="F19" s="4">
        <v>5</v>
      </c>
      <c r="G19" s="4"/>
      <c r="H19" s="4" t="s">
        <v>23</v>
      </c>
      <c r="I19" s="4" t="s">
        <v>82</v>
      </c>
      <c r="J19" s="5">
        <v>1.4270833333333335E-2</v>
      </c>
      <c r="K19" s="5">
        <f t="shared" si="1"/>
        <v>2.8541666666666672E-3</v>
      </c>
      <c r="L19" s="38" t="s">
        <v>96</v>
      </c>
      <c r="M19" s="77" t="s">
        <v>107</v>
      </c>
    </row>
    <row r="20" spans="1:14">
      <c r="A20" s="28">
        <v>43320</v>
      </c>
      <c r="B20" s="34" t="s">
        <v>157</v>
      </c>
      <c r="C20" s="35"/>
      <c r="D20" s="4"/>
      <c r="E20" s="4" t="s">
        <v>22</v>
      </c>
      <c r="F20" s="4">
        <v>5</v>
      </c>
      <c r="G20" s="4"/>
      <c r="H20" s="4" t="s">
        <v>23</v>
      </c>
      <c r="I20" s="4" t="s">
        <v>82</v>
      </c>
      <c r="J20" s="5">
        <v>1.4432870370370372E-2</v>
      </c>
      <c r="K20" s="5">
        <f t="shared" si="1"/>
        <v>2.8865740740740744E-3</v>
      </c>
      <c r="L20" s="13" t="s">
        <v>29</v>
      </c>
      <c r="M20" s="45" t="s">
        <v>159</v>
      </c>
    </row>
    <row r="21" spans="1:14">
      <c r="A21" s="28">
        <v>43253</v>
      </c>
      <c r="B21" s="34" t="s">
        <v>115</v>
      </c>
      <c r="C21" s="35"/>
      <c r="D21" s="4"/>
      <c r="E21" s="4" t="s">
        <v>22</v>
      </c>
      <c r="F21" s="4">
        <v>10</v>
      </c>
      <c r="G21" s="4"/>
      <c r="H21" s="4" t="s">
        <v>23</v>
      </c>
      <c r="I21" s="4" t="s">
        <v>82</v>
      </c>
      <c r="J21" s="5">
        <v>3.0127314814814815E-2</v>
      </c>
      <c r="K21" s="5">
        <f t="shared" si="1"/>
        <v>3.0127314814814817E-3</v>
      </c>
      <c r="L21" s="13" t="s">
        <v>25</v>
      </c>
      <c r="M21" s="4" t="s">
        <v>117</v>
      </c>
    </row>
    <row r="22" spans="1:14">
      <c r="A22" s="28">
        <v>43289</v>
      </c>
      <c r="B22" s="34" t="s">
        <v>149</v>
      </c>
      <c r="C22" s="35"/>
      <c r="D22" s="77"/>
      <c r="E22" s="4" t="s">
        <v>22</v>
      </c>
      <c r="F22" s="4">
        <v>10</v>
      </c>
      <c r="G22" s="4"/>
      <c r="H22" s="4" t="s">
        <v>23</v>
      </c>
      <c r="I22" s="4" t="s">
        <v>82</v>
      </c>
      <c r="J22" s="5">
        <v>3.0810185185185187E-2</v>
      </c>
      <c r="K22" s="5">
        <f t="shared" si="1"/>
        <v>3.0810185185185185E-3</v>
      </c>
      <c r="L22" s="38" t="s">
        <v>96</v>
      </c>
      <c r="M22" s="45" t="s">
        <v>154</v>
      </c>
    </row>
    <row r="23" spans="1:14">
      <c r="A23" s="28">
        <v>43233</v>
      </c>
      <c r="B23" s="34" t="s">
        <v>108</v>
      </c>
      <c r="C23" s="35"/>
      <c r="D23" s="4"/>
      <c r="E23" s="4" t="s">
        <v>22</v>
      </c>
      <c r="F23" s="4">
        <v>10</v>
      </c>
      <c r="G23" s="4"/>
      <c r="H23" s="4" t="s">
        <v>23</v>
      </c>
      <c r="I23" s="4" t="s">
        <v>82</v>
      </c>
      <c r="J23" s="5">
        <v>3.0833333333333334E-2</v>
      </c>
      <c r="K23" s="5">
        <f t="shared" si="1"/>
        <v>3.0833333333333333E-3</v>
      </c>
      <c r="L23" s="38" t="s">
        <v>25</v>
      </c>
      <c r="M23" s="4" t="s">
        <v>111</v>
      </c>
    </row>
    <row r="24" spans="1:14">
      <c r="A24" s="28">
        <v>43387</v>
      </c>
      <c r="B24" s="34" t="s">
        <v>298</v>
      </c>
      <c r="C24" s="35"/>
      <c r="D24" s="4"/>
      <c r="E24" s="4" t="s">
        <v>22</v>
      </c>
      <c r="F24" s="4">
        <v>10</v>
      </c>
      <c r="G24" s="4"/>
      <c r="H24" s="11" t="s">
        <v>23</v>
      </c>
      <c r="I24" s="11" t="s">
        <v>82</v>
      </c>
      <c r="J24" s="5">
        <v>3.1851851851851853E-2</v>
      </c>
      <c r="K24" s="5">
        <f t="shared" si="1"/>
        <v>3.1851851851851854E-3</v>
      </c>
      <c r="M24" s="4"/>
    </row>
    <row r="25" spans="1:14">
      <c r="A25" s="28">
        <v>43156</v>
      </c>
      <c r="B25" s="44" t="s">
        <v>21</v>
      </c>
      <c r="C25" s="35"/>
      <c r="D25" s="4"/>
      <c r="E25" s="4" t="s">
        <v>22</v>
      </c>
      <c r="F25" s="4">
        <v>10</v>
      </c>
      <c r="G25" s="4"/>
      <c r="H25" s="4" t="s">
        <v>23</v>
      </c>
      <c r="I25" s="4" t="s">
        <v>82</v>
      </c>
      <c r="J25" s="5">
        <v>3.2361111111111111E-2</v>
      </c>
      <c r="K25" s="5">
        <f t="shared" si="1"/>
        <v>3.236111111111111E-3</v>
      </c>
      <c r="L25" s="38" t="s">
        <v>25</v>
      </c>
      <c r="M25" s="45" t="s">
        <v>26</v>
      </c>
    </row>
    <row r="26" spans="1:14">
      <c r="A26" s="28">
        <v>43218</v>
      </c>
      <c r="B26" s="34" t="s">
        <v>79</v>
      </c>
      <c r="C26" s="35"/>
      <c r="D26" s="4"/>
      <c r="E26" s="4" t="s">
        <v>22</v>
      </c>
      <c r="F26" s="4">
        <v>21.1</v>
      </c>
      <c r="G26" s="4"/>
      <c r="H26" s="4" t="s">
        <v>23</v>
      </c>
      <c r="I26" s="4" t="s">
        <v>82</v>
      </c>
      <c r="J26" s="5">
        <v>7.0451388888888897E-2</v>
      </c>
      <c r="K26" s="5">
        <f t="shared" si="1"/>
        <v>3.3389283833596631E-3</v>
      </c>
      <c r="L26" s="38" t="s">
        <v>25</v>
      </c>
      <c r="M26" s="45" t="s">
        <v>83</v>
      </c>
    </row>
    <row r="27" spans="1:14">
      <c r="A27" s="28">
        <v>43365</v>
      </c>
      <c r="B27" s="34" t="s">
        <v>305</v>
      </c>
      <c r="C27" s="35"/>
      <c r="D27" s="4"/>
      <c r="E27" s="4" t="s">
        <v>22</v>
      </c>
      <c r="F27" s="4">
        <v>21.1</v>
      </c>
      <c r="G27" s="4"/>
      <c r="H27" s="4" t="s">
        <v>311</v>
      </c>
      <c r="I27" s="4" t="s">
        <v>312</v>
      </c>
      <c r="J27" s="5">
        <v>8.6701388888888897E-2</v>
      </c>
      <c r="K27" s="5">
        <f t="shared" si="1"/>
        <v>4.10907056345445E-3</v>
      </c>
      <c r="L27" s="38" t="s">
        <v>218</v>
      </c>
      <c r="M27" s="4"/>
    </row>
    <row r="28" spans="1:14">
      <c r="A28" s="28">
        <v>43408</v>
      </c>
      <c r="B28" s="34" t="s">
        <v>302</v>
      </c>
      <c r="C28" s="35"/>
      <c r="D28" s="4"/>
      <c r="E28" s="4" t="s">
        <v>22</v>
      </c>
      <c r="F28" s="4">
        <v>10</v>
      </c>
      <c r="G28" s="4"/>
      <c r="H28" s="4" t="s">
        <v>126</v>
      </c>
      <c r="I28" s="4" t="s">
        <v>127</v>
      </c>
      <c r="J28" s="5">
        <v>3.8958333333333338E-2</v>
      </c>
      <c r="K28" s="5">
        <f t="shared" si="1"/>
        <v>3.8958333333333336E-3</v>
      </c>
      <c r="M28" s="4"/>
    </row>
    <row r="29" spans="1:14">
      <c r="A29" s="49">
        <v>43254</v>
      </c>
      <c r="B29" s="66" t="s">
        <v>125</v>
      </c>
      <c r="C29" s="65"/>
      <c r="D29" s="48"/>
      <c r="E29" s="48" t="s">
        <v>22</v>
      </c>
      <c r="F29" s="48">
        <v>10</v>
      </c>
      <c r="G29" s="48"/>
      <c r="H29" s="48" t="s">
        <v>126</v>
      </c>
      <c r="I29" s="48" t="s">
        <v>127</v>
      </c>
      <c r="J29" s="50">
        <v>4.2511574074074077E-2</v>
      </c>
      <c r="K29" s="5">
        <f t="shared" si="1"/>
        <v>4.2511574074074075E-3</v>
      </c>
      <c r="L29" s="51"/>
      <c r="M29" s="67" t="s">
        <v>128</v>
      </c>
      <c r="N29" s="62"/>
    </row>
    <row r="30" spans="1:14">
      <c r="A30" s="28">
        <v>43365</v>
      </c>
      <c r="B30" s="34" t="s">
        <v>305</v>
      </c>
      <c r="C30" s="35"/>
      <c r="D30" s="4"/>
      <c r="E30" s="4" t="s">
        <v>22</v>
      </c>
      <c r="F30" s="4">
        <v>21.1</v>
      </c>
      <c r="G30" s="4"/>
      <c r="H30" s="4" t="s">
        <v>126</v>
      </c>
      <c r="I30" s="4" t="s">
        <v>127</v>
      </c>
      <c r="J30" s="5">
        <v>7.4745370370370365E-2</v>
      </c>
      <c r="K30" s="5">
        <f t="shared" si="1"/>
        <v>3.5424346147094957E-3</v>
      </c>
      <c r="M30" s="4"/>
    </row>
    <row r="31" spans="1:14">
      <c r="A31" s="28">
        <v>43320</v>
      </c>
      <c r="B31" s="34" t="s">
        <v>157</v>
      </c>
      <c r="C31" s="35"/>
      <c r="D31" s="4"/>
      <c r="E31" s="4" t="s">
        <v>22</v>
      </c>
      <c r="F31" s="4">
        <v>5</v>
      </c>
      <c r="G31" s="4"/>
      <c r="H31" s="4" t="s">
        <v>19</v>
      </c>
      <c r="I31" s="4" t="s">
        <v>20</v>
      </c>
      <c r="J31" s="5">
        <v>1.6932870370370369E-2</v>
      </c>
      <c r="K31" s="5">
        <f t="shared" si="1"/>
        <v>3.386574074074074E-3</v>
      </c>
      <c r="M31" s="45" t="s">
        <v>159</v>
      </c>
    </row>
    <row r="32" spans="1:14">
      <c r="A32" s="28">
        <v>43156</v>
      </c>
      <c r="B32" s="44" t="s">
        <v>21</v>
      </c>
      <c r="C32" s="35"/>
      <c r="D32" s="4"/>
      <c r="E32" s="4" t="s">
        <v>22</v>
      </c>
      <c r="F32" s="4">
        <v>10</v>
      </c>
      <c r="G32" s="4"/>
      <c r="H32" s="4" t="s">
        <v>19</v>
      </c>
      <c r="I32" s="4" t="s">
        <v>20</v>
      </c>
      <c r="J32" s="5">
        <v>3.829861111111111E-2</v>
      </c>
      <c r="K32" s="5">
        <f t="shared" si="1"/>
        <v>3.8298611111111111E-3</v>
      </c>
      <c r="M32" s="4" t="s">
        <v>26</v>
      </c>
    </row>
    <row r="33" spans="1:14">
      <c r="A33" s="28">
        <v>43184</v>
      </c>
      <c r="B33" s="34" t="s">
        <v>43</v>
      </c>
      <c r="C33" s="35" t="s">
        <v>44</v>
      </c>
      <c r="D33" s="4" t="s">
        <v>39</v>
      </c>
      <c r="E33" s="4" t="s">
        <v>22</v>
      </c>
      <c r="F33" s="4">
        <v>30</v>
      </c>
      <c r="G33" s="4"/>
      <c r="H33" s="4" t="s">
        <v>19</v>
      </c>
      <c r="I33" s="4" t="s">
        <v>20</v>
      </c>
      <c r="J33" s="5">
        <v>0.11462962962962964</v>
      </c>
      <c r="K33" s="5">
        <f t="shared" si="1"/>
        <v>3.8209876543209881E-3</v>
      </c>
      <c r="L33" s="78"/>
      <c r="M33" s="4"/>
    </row>
    <row r="34" spans="1:14">
      <c r="A34" s="28">
        <v>43218</v>
      </c>
      <c r="B34" s="34" t="s">
        <v>79</v>
      </c>
      <c r="C34" s="35"/>
      <c r="D34" s="4"/>
      <c r="E34" s="4" t="s">
        <v>22</v>
      </c>
      <c r="F34" s="4">
        <v>42.2</v>
      </c>
      <c r="G34" s="4"/>
      <c r="H34" s="4" t="s">
        <v>19</v>
      </c>
      <c r="I34" s="4" t="s">
        <v>20</v>
      </c>
      <c r="J34" s="5">
        <v>0.16968749999999999</v>
      </c>
      <c r="K34" s="5">
        <f t="shared" si="1"/>
        <v>4.0210308056872037E-3</v>
      </c>
      <c r="M34" s="4" t="s">
        <v>91</v>
      </c>
    </row>
    <row r="35" spans="1:14">
      <c r="A35" s="28">
        <v>43394</v>
      </c>
      <c r="B35" s="34" t="s">
        <v>316</v>
      </c>
      <c r="C35" s="35"/>
      <c r="D35" s="4"/>
      <c r="E35" s="4" t="s">
        <v>22</v>
      </c>
      <c r="F35" s="4">
        <v>42.2</v>
      </c>
      <c r="G35" s="4"/>
      <c r="H35" s="4" t="s">
        <v>19</v>
      </c>
      <c r="I35" s="4" t="s">
        <v>20</v>
      </c>
      <c r="J35" s="5">
        <v>0.17096064814814815</v>
      </c>
      <c r="K35" s="5"/>
      <c r="M35" s="4"/>
    </row>
    <row r="36" spans="1:14">
      <c r="A36" s="28">
        <v>43184</v>
      </c>
      <c r="B36" s="34" t="s">
        <v>43</v>
      </c>
      <c r="C36" s="35" t="s">
        <v>44</v>
      </c>
      <c r="D36" s="4" t="s">
        <v>39</v>
      </c>
      <c r="E36" s="4" t="s">
        <v>22</v>
      </c>
      <c r="F36" s="4">
        <v>30</v>
      </c>
      <c r="G36" s="4"/>
      <c r="H36" s="4" t="s">
        <v>49</v>
      </c>
      <c r="I36" s="4" t="s">
        <v>50</v>
      </c>
      <c r="J36" s="5">
        <v>0.11524305555555554</v>
      </c>
      <c r="K36" s="5">
        <f>J36/F36</f>
        <v>3.8414351851851847E-3</v>
      </c>
      <c r="L36" s="78"/>
      <c r="M36" s="4"/>
    </row>
    <row r="37" spans="1:14">
      <c r="A37" s="28">
        <v>43365</v>
      </c>
      <c r="B37" s="34" t="s">
        <v>305</v>
      </c>
      <c r="C37" s="35"/>
      <c r="D37" s="4"/>
      <c r="E37" s="4" t="s">
        <v>22</v>
      </c>
      <c r="F37" s="4">
        <v>42.2</v>
      </c>
      <c r="G37" s="4"/>
      <c r="H37" s="4" t="s">
        <v>49</v>
      </c>
      <c r="I37" s="4" t="s">
        <v>50</v>
      </c>
      <c r="J37" s="5">
        <v>0.15633101851851852</v>
      </c>
      <c r="K37" s="5">
        <f>J37/F37</f>
        <v>3.7045265051781637E-3</v>
      </c>
      <c r="M37" s="4"/>
    </row>
    <row r="38" spans="1:14">
      <c r="A38" s="28">
        <v>43218</v>
      </c>
      <c r="B38" s="34" t="s">
        <v>79</v>
      </c>
      <c r="C38" s="35"/>
      <c r="D38" s="4"/>
      <c r="E38" s="4" t="s">
        <v>22</v>
      </c>
      <c r="F38" s="4">
        <v>42.2</v>
      </c>
      <c r="G38" s="4"/>
      <c r="H38" s="4" t="s">
        <v>49</v>
      </c>
      <c r="I38" s="4" t="s">
        <v>50</v>
      </c>
      <c r="J38" s="5">
        <v>0.16376157407407407</v>
      </c>
      <c r="K38" s="5">
        <f>J38/F38</f>
        <v>3.8806060207126555E-3</v>
      </c>
      <c r="M38" s="4" t="s">
        <v>91</v>
      </c>
    </row>
    <row r="39" spans="1:14">
      <c r="A39" s="28">
        <v>43394</v>
      </c>
      <c r="B39" s="34" t="s">
        <v>316</v>
      </c>
      <c r="C39" s="35"/>
      <c r="D39" s="4"/>
      <c r="E39" s="4" t="s">
        <v>22</v>
      </c>
      <c r="F39" s="4">
        <v>42.2</v>
      </c>
      <c r="G39" s="4"/>
      <c r="H39" s="4" t="s">
        <v>49</v>
      </c>
      <c r="I39" s="4" t="s">
        <v>50</v>
      </c>
      <c r="J39" s="5">
        <v>0.15599537037037037</v>
      </c>
      <c r="K39" s="5"/>
      <c r="L39" s="38" t="s">
        <v>46</v>
      </c>
      <c r="M39" s="4"/>
    </row>
    <row r="40" spans="1:14">
      <c r="A40" s="28">
        <v>43226</v>
      </c>
      <c r="B40" s="34" t="s">
        <v>106</v>
      </c>
      <c r="C40" s="35"/>
      <c r="D40" s="4"/>
      <c r="E40" s="4" t="s">
        <v>22</v>
      </c>
      <c r="F40" s="4">
        <v>5</v>
      </c>
      <c r="G40" s="4"/>
      <c r="H40" s="4" t="s">
        <v>33</v>
      </c>
      <c r="I40" s="4" t="s">
        <v>34</v>
      </c>
      <c r="J40" s="5">
        <v>2.8414351851851847E-2</v>
      </c>
      <c r="K40" s="5">
        <f t="shared" ref="K40:K73" si="2">J40/F40</f>
        <v>5.6828703703703694E-3</v>
      </c>
      <c r="L40" s="78"/>
      <c r="M40" s="4" t="s">
        <v>107</v>
      </c>
    </row>
    <row r="41" spans="1:14">
      <c r="A41" s="28">
        <v>43253</v>
      </c>
      <c r="B41" s="34" t="s">
        <v>115</v>
      </c>
      <c r="C41" s="35"/>
      <c r="D41" s="4"/>
      <c r="E41" s="4" t="s">
        <v>22</v>
      </c>
      <c r="F41" s="4">
        <v>5</v>
      </c>
      <c r="G41" s="4"/>
      <c r="H41" s="4" t="s">
        <v>116</v>
      </c>
      <c r="I41" s="4" t="s">
        <v>34</v>
      </c>
      <c r="J41" s="5">
        <v>2.8518518518518523E-2</v>
      </c>
      <c r="K41" s="5">
        <f t="shared" si="2"/>
        <v>5.7037037037037048E-3</v>
      </c>
      <c r="M41" s="45" t="s">
        <v>117</v>
      </c>
    </row>
    <row r="42" spans="1:14">
      <c r="A42" s="28">
        <v>43156</v>
      </c>
      <c r="B42" s="44" t="s">
        <v>21</v>
      </c>
      <c r="C42" s="35"/>
      <c r="D42" s="4"/>
      <c r="E42" s="4" t="s">
        <v>22</v>
      </c>
      <c r="F42" s="4">
        <v>5</v>
      </c>
      <c r="G42" s="4"/>
      <c r="H42" s="4" t="s">
        <v>33</v>
      </c>
      <c r="I42" s="4" t="s">
        <v>34</v>
      </c>
      <c r="J42" s="5">
        <v>2.8923611111111108E-2</v>
      </c>
      <c r="K42" s="5">
        <f t="shared" si="2"/>
        <v>5.7847222222222215E-3</v>
      </c>
      <c r="M42" s="4" t="s">
        <v>32</v>
      </c>
    </row>
    <row r="43" spans="1:14">
      <c r="A43" s="28">
        <v>43184</v>
      </c>
      <c r="B43" s="34" t="s">
        <v>54</v>
      </c>
      <c r="C43" s="35"/>
      <c r="D43" s="4"/>
      <c r="E43" s="4" t="s">
        <v>22</v>
      </c>
      <c r="F43" s="4">
        <v>5</v>
      </c>
      <c r="G43" s="4"/>
      <c r="H43" s="4" t="s">
        <v>33</v>
      </c>
      <c r="I43" s="4" t="s">
        <v>34</v>
      </c>
      <c r="J43" s="5">
        <v>2.9664351851851855E-2</v>
      </c>
      <c r="K43" s="5">
        <f t="shared" si="2"/>
        <v>5.9328703703703713E-3</v>
      </c>
      <c r="L43" s="78"/>
      <c r="M43" s="4" t="s">
        <v>58</v>
      </c>
    </row>
    <row r="44" spans="1:14">
      <c r="A44" s="28">
        <v>43218</v>
      </c>
      <c r="B44" s="34" t="s">
        <v>79</v>
      </c>
      <c r="C44" s="35"/>
      <c r="D44" s="4"/>
      <c r="E44" s="4" t="s">
        <v>22</v>
      </c>
      <c r="F44" s="4">
        <v>5</v>
      </c>
      <c r="G44" s="4"/>
      <c r="H44" s="4" t="s">
        <v>33</v>
      </c>
      <c r="I44" s="4" t="s">
        <v>34</v>
      </c>
      <c r="J44" s="5">
        <v>3.0532407407407411E-2</v>
      </c>
      <c r="K44" s="5">
        <f t="shared" si="2"/>
        <v>6.1064814814814818E-3</v>
      </c>
      <c r="L44" s="38" t="s">
        <v>29</v>
      </c>
      <c r="M44" s="4" t="s">
        <v>80</v>
      </c>
    </row>
    <row r="45" spans="1:14">
      <c r="A45" s="28">
        <v>43156</v>
      </c>
      <c r="B45" s="44" t="s">
        <v>21</v>
      </c>
      <c r="C45" s="35"/>
      <c r="D45" s="4"/>
      <c r="E45" s="4" t="s">
        <v>22</v>
      </c>
      <c r="F45" s="4">
        <v>1</v>
      </c>
      <c r="G45" s="4"/>
      <c r="H45" s="4" t="s">
        <v>35</v>
      </c>
      <c r="I45" s="4" t="s">
        <v>36</v>
      </c>
      <c r="J45" s="5">
        <v>7.69675925925926E-3</v>
      </c>
      <c r="K45" s="5">
        <f t="shared" si="2"/>
        <v>7.69675925925926E-3</v>
      </c>
      <c r="M45" s="45" t="s">
        <v>37</v>
      </c>
    </row>
    <row r="46" spans="1:14">
      <c r="A46" s="28">
        <v>43387</v>
      </c>
      <c r="B46" s="34" t="s">
        <v>298</v>
      </c>
      <c r="C46" s="35"/>
      <c r="D46" s="4"/>
      <c r="E46" s="4" t="s">
        <v>22</v>
      </c>
      <c r="F46" s="4">
        <v>2</v>
      </c>
      <c r="G46" s="4"/>
      <c r="H46" s="4" t="s">
        <v>35</v>
      </c>
      <c r="I46" s="4" t="s">
        <v>36</v>
      </c>
      <c r="J46" s="5">
        <v>7.2800925925925915E-3</v>
      </c>
      <c r="K46" s="5">
        <f t="shared" si="2"/>
        <v>3.6400462962962957E-3</v>
      </c>
      <c r="L46" s="38" t="s">
        <v>96</v>
      </c>
      <c r="M46" s="4"/>
    </row>
    <row r="47" spans="1:14" s="76" customFormat="1">
      <c r="A47" s="28">
        <v>43359</v>
      </c>
      <c r="B47" s="34" t="s">
        <v>210</v>
      </c>
      <c r="C47" s="35"/>
      <c r="D47" s="4"/>
      <c r="E47" s="4" t="s">
        <v>22</v>
      </c>
      <c r="F47" s="4">
        <v>2</v>
      </c>
      <c r="G47" s="4"/>
      <c r="H47" s="4" t="s">
        <v>35</v>
      </c>
      <c r="I47" s="11" t="s">
        <v>36</v>
      </c>
      <c r="J47" s="5">
        <v>7.3611111111111108E-3</v>
      </c>
      <c r="K47" s="5">
        <f t="shared" si="2"/>
        <v>3.6805555555555554E-3</v>
      </c>
      <c r="L47" s="38" t="s">
        <v>25</v>
      </c>
      <c r="M47" s="4"/>
      <c r="N47"/>
    </row>
    <row r="48" spans="1:14">
      <c r="A48" s="28">
        <v>43184</v>
      </c>
      <c r="B48" s="34" t="s">
        <v>54</v>
      </c>
      <c r="C48" s="35"/>
      <c r="D48" s="4"/>
      <c r="E48" s="4" t="s">
        <v>22</v>
      </c>
      <c r="F48" s="4">
        <v>2</v>
      </c>
      <c r="G48" s="4"/>
      <c r="H48" s="4" t="s">
        <v>35</v>
      </c>
      <c r="I48" s="11" t="s">
        <v>36</v>
      </c>
      <c r="J48" s="5">
        <v>7.5694444444444446E-3</v>
      </c>
      <c r="K48" s="5">
        <f t="shared" si="2"/>
        <v>3.7847222222222223E-3</v>
      </c>
      <c r="L48" s="38" t="s">
        <v>25</v>
      </c>
      <c r="M48" s="4" t="s">
        <v>55</v>
      </c>
    </row>
    <row r="49" spans="1:14">
      <c r="A49" s="28">
        <v>43233</v>
      </c>
      <c r="B49" s="34" t="s">
        <v>108</v>
      </c>
      <c r="C49" s="35"/>
      <c r="D49" s="4"/>
      <c r="E49" s="4" t="s">
        <v>22</v>
      </c>
      <c r="F49" s="4">
        <v>2</v>
      </c>
      <c r="G49" s="4"/>
      <c r="H49" s="4" t="s">
        <v>35</v>
      </c>
      <c r="I49" s="4" t="s">
        <v>36</v>
      </c>
      <c r="J49" s="5">
        <v>7.8125E-3</v>
      </c>
      <c r="K49" s="5">
        <f t="shared" si="2"/>
        <v>3.90625E-3</v>
      </c>
      <c r="L49" s="13" t="s">
        <v>29</v>
      </c>
      <c r="M49" s="4" t="s">
        <v>109</v>
      </c>
    </row>
    <row r="50" spans="1:14">
      <c r="A50" s="28">
        <v>43320</v>
      </c>
      <c r="B50" s="34" t="s">
        <v>157</v>
      </c>
      <c r="C50" s="35"/>
      <c r="D50" s="4"/>
      <c r="E50" s="4" t="s">
        <v>22</v>
      </c>
      <c r="F50" s="4">
        <v>2</v>
      </c>
      <c r="G50" s="4"/>
      <c r="H50" s="4" t="s">
        <v>35</v>
      </c>
      <c r="I50" s="4" t="s">
        <v>36</v>
      </c>
      <c r="J50" s="5">
        <v>7.8472222222222224E-3</v>
      </c>
      <c r="K50" s="5">
        <f t="shared" si="2"/>
        <v>3.9236111111111112E-3</v>
      </c>
      <c r="L50" s="38" t="s">
        <v>25</v>
      </c>
      <c r="M50" s="45" t="s">
        <v>158</v>
      </c>
    </row>
    <row r="51" spans="1:14">
      <c r="A51" s="28">
        <v>43331</v>
      </c>
      <c r="B51" s="34" t="s">
        <v>170</v>
      </c>
      <c r="C51" s="35"/>
      <c r="D51" s="4"/>
      <c r="E51" s="4" t="s">
        <v>22</v>
      </c>
      <c r="F51" s="4">
        <v>2</v>
      </c>
      <c r="G51" s="4"/>
      <c r="H51" s="4" t="s">
        <v>35</v>
      </c>
      <c r="I51" s="4" t="s">
        <v>36</v>
      </c>
      <c r="J51" s="5">
        <v>8.0092592592592594E-3</v>
      </c>
      <c r="K51" s="5">
        <f t="shared" si="2"/>
        <v>4.0046296296296297E-3</v>
      </c>
      <c r="L51" s="38" t="s">
        <v>25</v>
      </c>
      <c r="M51" s="45" t="s">
        <v>171</v>
      </c>
    </row>
    <row r="52" spans="1:14">
      <c r="A52" s="28">
        <v>43359</v>
      </c>
      <c r="B52" s="34" t="s">
        <v>210</v>
      </c>
      <c r="C52" s="35"/>
      <c r="D52" s="4"/>
      <c r="E52" s="4" t="s">
        <v>22</v>
      </c>
      <c r="F52" s="4">
        <v>5</v>
      </c>
      <c r="G52" s="4"/>
      <c r="H52" s="4" t="s">
        <v>35</v>
      </c>
      <c r="I52" s="4" t="s">
        <v>36</v>
      </c>
      <c r="J52" s="5">
        <v>2.0914351851851851E-2</v>
      </c>
      <c r="K52" s="5">
        <f t="shared" si="2"/>
        <v>4.1828703703703698E-3</v>
      </c>
      <c r="L52" s="38" t="s">
        <v>29</v>
      </c>
      <c r="M52" s="4"/>
    </row>
    <row r="53" spans="1:14">
      <c r="A53" s="28">
        <v>43184</v>
      </c>
      <c r="B53" s="34" t="s">
        <v>54</v>
      </c>
      <c r="C53" s="35"/>
      <c r="D53" s="4"/>
      <c r="E53" s="4" t="s">
        <v>22</v>
      </c>
      <c r="F53" s="4">
        <v>5</v>
      </c>
      <c r="G53" s="4"/>
      <c r="H53" s="4" t="s">
        <v>56</v>
      </c>
      <c r="I53" s="4" t="s">
        <v>57</v>
      </c>
      <c r="J53" s="5">
        <v>1.7627314814814814E-2</v>
      </c>
      <c r="K53" s="5">
        <f t="shared" si="2"/>
        <v>3.5254629629629629E-3</v>
      </c>
      <c r="M53" s="4" t="s">
        <v>58</v>
      </c>
    </row>
    <row r="54" spans="1:14">
      <c r="A54" s="28">
        <v>43218</v>
      </c>
      <c r="B54" s="34" t="s">
        <v>79</v>
      </c>
      <c r="C54" s="35"/>
      <c r="D54" s="4"/>
      <c r="E54" s="4" t="s">
        <v>22</v>
      </c>
      <c r="F54" s="4">
        <v>42.2</v>
      </c>
      <c r="G54" s="4"/>
      <c r="H54" s="4" t="s">
        <v>92</v>
      </c>
      <c r="I54" s="4" t="s">
        <v>93</v>
      </c>
      <c r="J54" s="5">
        <v>0.16162037037037039</v>
      </c>
      <c r="K54" s="5">
        <f t="shared" si="2"/>
        <v>3.8298665964542743E-3</v>
      </c>
      <c r="L54" s="38" t="s">
        <v>25</v>
      </c>
      <c r="M54" s="4" t="s">
        <v>91</v>
      </c>
    </row>
    <row r="55" spans="1:14">
      <c r="A55" s="28">
        <v>43365</v>
      </c>
      <c r="B55" s="34" t="s">
        <v>305</v>
      </c>
      <c r="C55" s="35"/>
      <c r="D55" s="4"/>
      <c r="E55" s="4" t="s">
        <v>22</v>
      </c>
      <c r="F55" s="4">
        <v>5</v>
      </c>
      <c r="G55" s="4"/>
      <c r="H55" s="4" t="s">
        <v>309</v>
      </c>
      <c r="I55" s="4" t="s">
        <v>310</v>
      </c>
      <c r="J55" s="5">
        <v>2.9317129629629634E-2</v>
      </c>
      <c r="K55" s="5">
        <f t="shared" si="2"/>
        <v>5.8634259259259264E-3</v>
      </c>
      <c r="M55" s="4"/>
    </row>
    <row r="56" spans="1:14">
      <c r="A56" s="28">
        <v>43211</v>
      </c>
      <c r="B56" s="34" t="s">
        <v>71</v>
      </c>
      <c r="C56" s="35"/>
      <c r="D56" s="4"/>
      <c r="E56" s="4" t="s">
        <v>22</v>
      </c>
      <c r="F56" s="4">
        <v>21.1</v>
      </c>
      <c r="G56" s="4"/>
      <c r="H56" s="4" t="s">
        <v>76</v>
      </c>
      <c r="I56" s="4" t="s">
        <v>77</v>
      </c>
      <c r="J56" s="5">
        <v>7.7719907407407404E-2</v>
      </c>
      <c r="K56" s="5">
        <f t="shared" si="2"/>
        <v>3.6834079340003507E-3</v>
      </c>
      <c r="L56" s="38" t="s">
        <v>74</v>
      </c>
      <c r="M56" s="45" t="s">
        <v>78</v>
      </c>
    </row>
    <row r="57" spans="1:14">
      <c r="A57" s="28">
        <v>43365</v>
      </c>
      <c r="B57" s="34" t="s">
        <v>305</v>
      </c>
      <c r="C57" s="35"/>
      <c r="D57" s="4"/>
      <c r="E57" s="4" t="s">
        <v>22</v>
      </c>
      <c r="F57" s="4">
        <v>21.1</v>
      </c>
      <c r="G57" s="4"/>
      <c r="H57" s="4" t="s">
        <v>160</v>
      </c>
      <c r="I57" s="4" t="s">
        <v>203</v>
      </c>
      <c r="J57" s="5">
        <v>7.6296296296296293E-2</v>
      </c>
      <c r="K57" s="5">
        <f t="shared" si="2"/>
        <v>3.6159382130946109E-3</v>
      </c>
      <c r="M57" s="4"/>
    </row>
    <row r="58" spans="1:14">
      <c r="A58" s="49">
        <v>43324</v>
      </c>
      <c r="B58" s="66" t="s">
        <v>168</v>
      </c>
      <c r="C58" s="65"/>
      <c r="D58" s="48"/>
      <c r="E58" s="48" t="s">
        <v>22</v>
      </c>
      <c r="F58" s="48">
        <v>21.1</v>
      </c>
      <c r="G58" s="48"/>
      <c r="H58" s="48" t="s">
        <v>40</v>
      </c>
      <c r="I58" s="48" t="s">
        <v>41</v>
      </c>
      <c r="J58" s="50">
        <v>7.3738425925925929E-2</v>
      </c>
      <c r="K58" s="5">
        <f t="shared" si="2"/>
        <v>3.4947121291908022E-3</v>
      </c>
      <c r="L58" s="51"/>
      <c r="M58" s="67" t="s">
        <v>169</v>
      </c>
      <c r="N58" s="62"/>
    </row>
    <row r="59" spans="1:14">
      <c r="A59" s="28">
        <v>43184</v>
      </c>
      <c r="B59" s="44" t="s">
        <v>38</v>
      </c>
      <c r="C59" s="35"/>
      <c r="D59" s="4" t="s">
        <v>39</v>
      </c>
      <c r="E59" s="4" t="s">
        <v>22</v>
      </c>
      <c r="F59" s="4">
        <v>30</v>
      </c>
      <c r="G59" s="4"/>
      <c r="H59" s="4" t="s">
        <v>40</v>
      </c>
      <c r="I59" s="4" t="s">
        <v>41</v>
      </c>
      <c r="J59" s="5">
        <v>0.10403935185185186</v>
      </c>
      <c r="K59" s="5">
        <f t="shared" si="2"/>
        <v>3.4679783950617286E-3</v>
      </c>
      <c r="M59" s="45" t="s">
        <v>42</v>
      </c>
    </row>
    <row r="60" spans="1:14">
      <c r="A60" s="28">
        <v>43218</v>
      </c>
      <c r="B60" s="34" t="s">
        <v>79</v>
      </c>
      <c r="C60" s="35"/>
      <c r="D60" s="4"/>
      <c r="E60" s="4" t="s">
        <v>22</v>
      </c>
      <c r="F60" s="4">
        <v>42.2</v>
      </c>
      <c r="G60" s="4"/>
      <c r="H60" s="4" t="s">
        <v>40</v>
      </c>
      <c r="I60" s="4" t="s">
        <v>41</v>
      </c>
      <c r="J60" s="5">
        <v>0.14789351851851854</v>
      </c>
      <c r="K60" s="5">
        <f t="shared" si="2"/>
        <v>3.5045857468843254E-3</v>
      </c>
      <c r="L60" s="38" t="s">
        <v>46</v>
      </c>
      <c r="M60" s="45" t="s">
        <v>91</v>
      </c>
    </row>
    <row r="61" spans="1:14">
      <c r="A61" s="28">
        <v>43320</v>
      </c>
      <c r="B61" s="34" t="s">
        <v>157</v>
      </c>
      <c r="C61" s="35"/>
      <c r="D61" s="4"/>
      <c r="E61" s="4" t="s">
        <v>22</v>
      </c>
      <c r="F61" s="4">
        <v>5</v>
      </c>
      <c r="G61" s="4"/>
      <c r="H61" s="4" t="s">
        <v>211</v>
      </c>
      <c r="I61" s="4" t="s">
        <v>212</v>
      </c>
      <c r="J61" s="5">
        <v>2.8773148148148145E-2</v>
      </c>
      <c r="K61" s="5">
        <f t="shared" si="2"/>
        <v>5.7546296296296286E-3</v>
      </c>
      <c r="M61" s="45"/>
    </row>
    <row r="62" spans="1:14">
      <c r="A62" s="49">
        <v>43254</v>
      </c>
      <c r="B62" s="66" t="s">
        <v>308</v>
      </c>
      <c r="C62" s="65"/>
      <c r="D62" s="48"/>
      <c r="E62" s="48" t="s">
        <v>22</v>
      </c>
      <c r="F62" s="48">
        <v>5</v>
      </c>
      <c r="G62" s="48"/>
      <c r="H62" s="48" t="s">
        <v>211</v>
      </c>
      <c r="I62" s="48" t="s">
        <v>212</v>
      </c>
      <c r="J62" s="50">
        <v>2.9641203703703701E-2</v>
      </c>
      <c r="K62" s="5">
        <f t="shared" si="2"/>
        <v>5.92824074074074E-3</v>
      </c>
      <c r="L62" s="51"/>
      <c r="M62" s="67"/>
      <c r="N62" s="62"/>
    </row>
    <row r="63" spans="1:14">
      <c r="A63" s="28">
        <v>43366</v>
      </c>
      <c r="B63" s="34" t="s">
        <v>307</v>
      </c>
      <c r="C63" s="35"/>
      <c r="D63" s="4"/>
      <c r="E63" s="4" t="s">
        <v>22</v>
      </c>
      <c r="F63" s="4">
        <v>10</v>
      </c>
      <c r="G63" s="4"/>
      <c r="H63" s="4" t="s">
        <v>211</v>
      </c>
      <c r="I63" s="4" t="s">
        <v>212</v>
      </c>
      <c r="J63" s="5">
        <v>5.9837962962962961E-2</v>
      </c>
      <c r="K63" s="5">
        <f t="shared" si="2"/>
        <v>5.9837962962962961E-3</v>
      </c>
      <c r="M63" s="4"/>
    </row>
    <row r="64" spans="1:14">
      <c r="A64" s="28">
        <v>43365</v>
      </c>
      <c r="B64" s="34" t="s">
        <v>305</v>
      </c>
      <c r="C64" s="35"/>
      <c r="D64" s="4"/>
      <c r="E64" s="4" t="s">
        <v>22</v>
      </c>
      <c r="F64" s="4">
        <v>21.1</v>
      </c>
      <c r="G64" s="4"/>
      <c r="H64" s="4" t="s">
        <v>122</v>
      </c>
      <c r="I64" s="4" t="s">
        <v>306</v>
      </c>
      <c r="J64" s="5">
        <v>7.8333333333333324E-2</v>
      </c>
      <c r="K64" s="5">
        <f t="shared" si="2"/>
        <v>3.7124802527646124E-3</v>
      </c>
      <c r="M64" s="4"/>
    </row>
    <row r="65" spans="1:14">
      <c r="A65" s="69">
        <v>43219</v>
      </c>
      <c r="B65" s="70" t="s">
        <v>304</v>
      </c>
      <c r="C65" s="71"/>
      <c r="D65" s="72"/>
      <c r="E65" s="72" t="s">
        <v>22</v>
      </c>
      <c r="F65" s="72">
        <v>10</v>
      </c>
      <c r="G65" s="72"/>
      <c r="H65" s="72" t="s">
        <v>72</v>
      </c>
      <c r="I65" s="72" t="s">
        <v>73</v>
      </c>
      <c r="J65" s="74">
        <v>2.8275462962962964E-2</v>
      </c>
      <c r="K65" s="74">
        <f t="shared" si="2"/>
        <v>2.8275462962962963E-3</v>
      </c>
      <c r="L65" s="75" t="s">
        <v>25</v>
      </c>
      <c r="M65" s="72"/>
      <c r="N65" s="76"/>
    </row>
    <row r="66" spans="1:14">
      <c r="A66" s="28">
        <v>43239</v>
      </c>
      <c r="B66" s="34" t="s">
        <v>113</v>
      </c>
      <c r="C66" s="35"/>
      <c r="D66" s="4"/>
      <c r="E66" s="4" t="s">
        <v>22</v>
      </c>
      <c r="F66" s="4">
        <v>21.1</v>
      </c>
      <c r="G66" s="4"/>
      <c r="H66" s="4" t="s">
        <v>72</v>
      </c>
      <c r="I66" s="4" t="s">
        <v>73</v>
      </c>
      <c r="J66" s="5">
        <v>6.0937499999999999E-2</v>
      </c>
      <c r="K66" s="5">
        <f t="shared" si="2"/>
        <v>2.8880331753554501E-3</v>
      </c>
      <c r="M66" s="45" t="s">
        <v>114</v>
      </c>
    </row>
    <row r="67" spans="1:14">
      <c r="A67" s="28">
        <v>43211</v>
      </c>
      <c r="B67" s="34" t="s">
        <v>71</v>
      </c>
      <c r="C67" s="35"/>
      <c r="D67" s="4"/>
      <c r="E67" s="4" t="s">
        <v>22</v>
      </c>
      <c r="F67" s="4">
        <v>21.1</v>
      </c>
      <c r="G67" s="4"/>
      <c r="H67" s="4" t="s">
        <v>72</v>
      </c>
      <c r="I67" s="4" t="s">
        <v>73</v>
      </c>
      <c r="J67" s="5">
        <v>6.4201388888888891E-2</v>
      </c>
      <c r="K67" s="5">
        <f t="shared" si="2"/>
        <v>3.0427198525539755E-3</v>
      </c>
      <c r="L67" s="38" t="s">
        <v>74</v>
      </c>
      <c r="M67" s="45" t="s">
        <v>75</v>
      </c>
    </row>
    <row r="68" spans="1:14">
      <c r="A68" s="28">
        <v>43320</v>
      </c>
      <c r="B68" s="34" t="s">
        <v>157</v>
      </c>
      <c r="C68" s="35"/>
      <c r="D68" s="4"/>
      <c r="E68" s="4" t="s">
        <v>22</v>
      </c>
      <c r="F68" s="4">
        <v>5</v>
      </c>
      <c r="G68" s="4"/>
      <c r="H68" s="4" t="s">
        <v>160</v>
      </c>
      <c r="I68" s="4" t="s">
        <v>161</v>
      </c>
      <c r="J68" s="5">
        <v>1.4884259259259259E-2</v>
      </c>
      <c r="K68" s="5">
        <f t="shared" si="2"/>
        <v>2.9768518518518516E-3</v>
      </c>
      <c r="M68" s="45" t="s">
        <v>159</v>
      </c>
    </row>
    <row r="69" spans="1:14">
      <c r="A69" s="28">
        <v>43320</v>
      </c>
      <c r="B69" s="34" t="s">
        <v>157</v>
      </c>
      <c r="C69" s="35"/>
      <c r="D69" s="4"/>
      <c r="E69" s="4" t="s">
        <v>22</v>
      </c>
      <c r="F69" s="4">
        <v>5</v>
      </c>
      <c r="G69" s="4"/>
      <c r="H69" s="4" t="s">
        <v>33</v>
      </c>
      <c r="I69" s="4" t="s">
        <v>45</v>
      </c>
      <c r="J69" s="5">
        <v>1.5555555555555553E-2</v>
      </c>
      <c r="K69" s="5">
        <f t="shared" si="2"/>
        <v>3.1111111111111105E-3</v>
      </c>
      <c r="L69" s="38" t="s">
        <v>162</v>
      </c>
      <c r="M69" s="45" t="s">
        <v>159</v>
      </c>
    </row>
    <row r="70" spans="1:14">
      <c r="A70" s="28">
        <v>43320</v>
      </c>
      <c r="B70" s="34" t="s">
        <v>157</v>
      </c>
      <c r="C70" s="35"/>
      <c r="D70" s="4"/>
      <c r="E70" s="4" t="s">
        <v>22</v>
      </c>
      <c r="F70" s="4">
        <v>5</v>
      </c>
      <c r="G70" s="4"/>
      <c r="H70" s="4" t="s">
        <v>53</v>
      </c>
      <c r="I70" s="4" t="s">
        <v>45</v>
      </c>
      <c r="J70" s="5">
        <v>1.7939814814814815E-2</v>
      </c>
      <c r="K70" s="5">
        <f t="shared" si="2"/>
        <v>3.5879629629629629E-3</v>
      </c>
      <c r="M70" s="45" t="s">
        <v>159</v>
      </c>
    </row>
    <row r="71" spans="1:14">
      <c r="A71" s="28">
        <v>43408</v>
      </c>
      <c r="B71" s="34" t="s">
        <v>302</v>
      </c>
      <c r="C71" s="35"/>
      <c r="D71" s="4"/>
      <c r="E71" s="4" t="s">
        <v>22</v>
      </c>
      <c r="F71" s="4">
        <v>10</v>
      </c>
      <c r="G71" s="4"/>
      <c r="H71" s="4" t="s">
        <v>33</v>
      </c>
      <c r="I71" s="4" t="s">
        <v>45</v>
      </c>
      <c r="J71" s="5">
        <v>3.3680555555555554E-2</v>
      </c>
      <c r="K71" s="5">
        <f t="shared" si="2"/>
        <v>3.3680555555555556E-3</v>
      </c>
      <c r="M71" s="4"/>
    </row>
    <row r="72" spans="1:14" s="62" customFormat="1">
      <c r="A72" s="28">
        <v>43408</v>
      </c>
      <c r="B72" s="34" t="s">
        <v>302</v>
      </c>
      <c r="C72" s="35"/>
      <c r="D72" s="4"/>
      <c r="E72" s="4" t="s">
        <v>22</v>
      </c>
      <c r="F72" s="4">
        <v>10</v>
      </c>
      <c r="G72" s="4"/>
      <c r="H72" s="4" t="s">
        <v>53</v>
      </c>
      <c r="I72" s="4" t="s">
        <v>45</v>
      </c>
      <c r="J72" s="5">
        <v>3.8645833333333331E-2</v>
      </c>
      <c r="K72" s="5">
        <f t="shared" si="2"/>
        <v>3.8645833333333332E-3</v>
      </c>
      <c r="L72" s="38" t="s">
        <v>29</v>
      </c>
      <c r="M72" s="4"/>
      <c r="N72"/>
    </row>
    <row r="73" spans="1:14" s="62" customFormat="1">
      <c r="A73" s="28">
        <v>43394</v>
      </c>
      <c r="B73" s="34" t="s">
        <v>316</v>
      </c>
      <c r="C73" s="35"/>
      <c r="D73" s="4"/>
      <c r="E73" s="4" t="s">
        <v>22</v>
      </c>
      <c r="F73" s="4">
        <v>21.1</v>
      </c>
      <c r="G73" s="4"/>
      <c r="H73" s="4" t="s">
        <v>33</v>
      </c>
      <c r="I73" s="4" t="s">
        <v>45</v>
      </c>
      <c r="J73" s="5">
        <v>6.8587962962962962E-2</v>
      </c>
      <c r="K73" s="5">
        <f t="shared" si="2"/>
        <v>3.2506143584342634E-3</v>
      </c>
      <c r="L73" s="38" t="s">
        <v>46</v>
      </c>
      <c r="M73" s="4"/>
      <c r="N73"/>
    </row>
    <row r="74" spans="1:14">
      <c r="A74" s="28">
        <v>43394</v>
      </c>
      <c r="B74" s="34" t="s">
        <v>316</v>
      </c>
      <c r="C74" s="35"/>
      <c r="D74" s="4"/>
      <c r="E74" s="4" t="s">
        <v>22</v>
      </c>
      <c r="F74" s="4">
        <v>21.1</v>
      </c>
      <c r="G74" s="4"/>
      <c r="H74" s="4" t="s">
        <v>53</v>
      </c>
      <c r="I74" s="4" t="s">
        <v>45</v>
      </c>
      <c r="J74" s="5">
        <v>8.1388888888888886E-2</v>
      </c>
      <c r="K74" s="5"/>
      <c r="L74" s="38" t="s">
        <v>46</v>
      </c>
      <c r="M74" s="4"/>
    </row>
    <row r="75" spans="1:14">
      <c r="A75" s="28">
        <v>43184</v>
      </c>
      <c r="B75" s="34" t="s">
        <v>43</v>
      </c>
      <c r="C75" s="35" t="s">
        <v>44</v>
      </c>
      <c r="D75" s="4" t="s">
        <v>39</v>
      </c>
      <c r="E75" s="4" t="s">
        <v>22</v>
      </c>
      <c r="F75" s="4">
        <v>30</v>
      </c>
      <c r="G75" s="4"/>
      <c r="H75" s="4" t="s">
        <v>33</v>
      </c>
      <c r="I75" s="4" t="s">
        <v>45</v>
      </c>
      <c r="J75" s="5">
        <v>0.10917824074074074</v>
      </c>
      <c r="K75" s="5">
        <f t="shared" ref="K75:K90" si="3">J75/F75</f>
        <v>3.6392746913580247E-3</v>
      </c>
      <c r="L75" s="78" t="s">
        <v>46</v>
      </c>
      <c r="M75" s="4"/>
    </row>
    <row r="76" spans="1:14">
      <c r="A76" s="28">
        <v>43184</v>
      </c>
      <c r="B76" s="34" t="s">
        <v>43</v>
      </c>
      <c r="C76" s="35" t="s">
        <v>44</v>
      </c>
      <c r="D76" s="4" t="s">
        <v>39</v>
      </c>
      <c r="E76" s="4" t="s">
        <v>22</v>
      </c>
      <c r="F76" s="4">
        <v>30</v>
      </c>
      <c r="G76" s="4"/>
      <c r="H76" s="4" t="s">
        <v>53</v>
      </c>
      <c r="I76" s="4" t="s">
        <v>45</v>
      </c>
      <c r="J76" s="5">
        <v>0.15194444444444444</v>
      </c>
      <c r="K76" s="5">
        <f t="shared" si="3"/>
        <v>5.0648148148148145E-3</v>
      </c>
      <c r="M76" s="4"/>
    </row>
    <row r="77" spans="1:14" s="62" customFormat="1">
      <c r="A77" s="28">
        <v>43386</v>
      </c>
      <c r="B77" s="34" t="s">
        <v>315</v>
      </c>
      <c r="C77" s="35"/>
      <c r="D77" s="4"/>
      <c r="E77" s="4" t="s">
        <v>22</v>
      </c>
      <c r="F77" s="4">
        <v>42.2</v>
      </c>
      <c r="G77" s="4"/>
      <c r="H77" s="4" t="s">
        <v>116</v>
      </c>
      <c r="I77" s="4" t="s">
        <v>45</v>
      </c>
      <c r="J77" s="5">
        <v>0.15890046296296298</v>
      </c>
      <c r="K77" s="5">
        <f t="shared" si="3"/>
        <v>3.7654138142882219E-3</v>
      </c>
      <c r="L77" s="38" t="s">
        <v>46</v>
      </c>
      <c r="M77" s="4"/>
      <c r="N77"/>
    </row>
    <row r="78" spans="1:14">
      <c r="A78" s="28">
        <v>43218</v>
      </c>
      <c r="B78" s="34" t="s">
        <v>79</v>
      </c>
      <c r="C78" s="35"/>
      <c r="D78" s="4"/>
      <c r="E78" s="4" t="s">
        <v>22</v>
      </c>
      <c r="F78" s="4">
        <v>42.2</v>
      </c>
      <c r="G78" s="4"/>
      <c r="H78" s="4" t="s">
        <v>33</v>
      </c>
      <c r="I78" s="4" t="s">
        <v>45</v>
      </c>
      <c r="J78" s="5">
        <v>0.16518518518518518</v>
      </c>
      <c r="K78" s="5">
        <f t="shared" si="3"/>
        <v>3.9143408811655256E-3</v>
      </c>
      <c r="L78" s="38" t="s">
        <v>46</v>
      </c>
      <c r="M78" s="4" t="s">
        <v>91</v>
      </c>
    </row>
    <row r="79" spans="1:14">
      <c r="A79" s="28">
        <v>43218</v>
      </c>
      <c r="B79" s="34" t="s">
        <v>79</v>
      </c>
      <c r="C79" s="35"/>
      <c r="D79" s="4"/>
      <c r="E79" s="4" t="s">
        <v>22</v>
      </c>
      <c r="F79" s="4">
        <v>42.2</v>
      </c>
      <c r="G79" s="4"/>
      <c r="H79" s="4" t="s">
        <v>53</v>
      </c>
      <c r="I79" s="4" t="s">
        <v>45</v>
      </c>
      <c r="J79" s="5">
        <v>0.18802083333333333</v>
      </c>
      <c r="K79" s="5">
        <f t="shared" si="3"/>
        <v>4.4554699842022111E-3</v>
      </c>
      <c r="L79" s="38" t="s">
        <v>101</v>
      </c>
      <c r="M79" s="4" t="s">
        <v>91</v>
      </c>
    </row>
    <row r="80" spans="1:14">
      <c r="A80" s="28">
        <v>43394</v>
      </c>
      <c r="B80" s="34" t="s">
        <v>301</v>
      </c>
      <c r="C80" s="35"/>
      <c r="D80" s="4"/>
      <c r="E80" s="4" t="s">
        <v>22</v>
      </c>
      <c r="F80" s="4">
        <v>42.2</v>
      </c>
      <c r="G80" s="4"/>
      <c r="H80" s="4" t="s">
        <v>99</v>
      </c>
      <c r="I80" s="4" t="s">
        <v>100</v>
      </c>
      <c r="J80" s="5">
        <v>0.15888888888888889</v>
      </c>
      <c r="K80" s="5">
        <f t="shared" si="3"/>
        <v>3.7651395471300681E-3</v>
      </c>
      <c r="L80" s="38" t="s">
        <v>46</v>
      </c>
      <c r="M80" s="4"/>
    </row>
    <row r="81" spans="1:14">
      <c r="A81" s="28">
        <v>43218</v>
      </c>
      <c r="B81" s="34" t="s">
        <v>79</v>
      </c>
      <c r="C81" s="35"/>
      <c r="D81" s="4"/>
      <c r="E81" s="4" t="s">
        <v>22</v>
      </c>
      <c r="F81" s="4">
        <v>42.2</v>
      </c>
      <c r="G81" s="4"/>
      <c r="H81" s="4" t="s">
        <v>99</v>
      </c>
      <c r="I81" s="4" t="s">
        <v>100</v>
      </c>
      <c r="J81" s="5">
        <v>0.17363425925925927</v>
      </c>
      <c r="K81" s="5">
        <f t="shared" si="3"/>
        <v>4.1145559066175178E-3</v>
      </c>
      <c r="L81" s="38" t="s">
        <v>29</v>
      </c>
      <c r="M81" s="4" t="s">
        <v>91</v>
      </c>
    </row>
    <row r="82" spans="1:14">
      <c r="A82" s="28">
        <v>43218</v>
      </c>
      <c r="B82" s="34" t="s">
        <v>79</v>
      </c>
      <c r="C82" s="35"/>
      <c r="D82" s="4"/>
      <c r="E82" s="4" t="s">
        <v>22</v>
      </c>
      <c r="F82" s="4">
        <v>21.1</v>
      </c>
      <c r="G82" s="4"/>
      <c r="H82" s="4" t="s">
        <v>68</v>
      </c>
      <c r="I82" s="4" t="s">
        <v>69</v>
      </c>
      <c r="J82" s="5">
        <v>0.10300925925925926</v>
      </c>
      <c r="K82" s="5">
        <f t="shared" si="3"/>
        <v>4.8819554151307704E-3</v>
      </c>
      <c r="M82" s="4"/>
    </row>
    <row r="83" spans="1:14">
      <c r="A83" s="28">
        <v>43206</v>
      </c>
      <c r="B83" s="34" t="s">
        <v>66</v>
      </c>
      <c r="C83" s="35"/>
      <c r="D83" s="45" t="s">
        <v>67</v>
      </c>
      <c r="E83" s="4" t="s">
        <v>22</v>
      </c>
      <c r="F83" s="4">
        <v>42.2</v>
      </c>
      <c r="G83" s="4"/>
      <c r="H83" s="4" t="s">
        <v>68</v>
      </c>
      <c r="I83" s="4" t="s">
        <v>69</v>
      </c>
      <c r="J83" s="5">
        <v>0.22288194444444445</v>
      </c>
      <c r="K83" s="5">
        <f t="shared" si="3"/>
        <v>5.2815626645602949E-3</v>
      </c>
      <c r="M83" s="4" t="s">
        <v>70</v>
      </c>
    </row>
    <row r="84" spans="1:14">
      <c r="A84" s="28">
        <v>43218</v>
      </c>
      <c r="B84" s="34" t="s">
        <v>79</v>
      </c>
      <c r="C84" s="35"/>
      <c r="D84" s="4"/>
      <c r="E84" s="4" t="s">
        <v>22</v>
      </c>
      <c r="F84" s="4">
        <v>21.1</v>
      </c>
      <c r="G84" s="4"/>
      <c r="H84" s="4" t="s">
        <v>89</v>
      </c>
      <c r="I84" s="4" t="s">
        <v>90</v>
      </c>
      <c r="J84" s="5">
        <v>0.10486111111111111</v>
      </c>
      <c r="K84" s="5">
        <f t="shared" si="3"/>
        <v>4.9697209057398628E-3</v>
      </c>
      <c r="M84" s="4" t="s">
        <v>83</v>
      </c>
    </row>
    <row r="85" spans="1:14">
      <c r="A85" s="28">
        <v>43156</v>
      </c>
      <c r="B85" s="44" t="s">
        <v>21</v>
      </c>
      <c r="C85" s="35"/>
      <c r="D85" s="4"/>
      <c r="E85" s="4" t="s">
        <v>22</v>
      </c>
      <c r="F85" s="4">
        <v>5</v>
      </c>
      <c r="G85" s="4"/>
      <c r="H85" s="4" t="s">
        <v>30</v>
      </c>
      <c r="I85" s="4" t="s">
        <v>31</v>
      </c>
      <c r="J85" s="5">
        <v>1.7696759259259259E-2</v>
      </c>
      <c r="K85" s="5">
        <f t="shared" si="3"/>
        <v>3.5393518518518517E-3</v>
      </c>
      <c r="L85" s="38" t="s">
        <v>29</v>
      </c>
      <c r="M85" s="45" t="s">
        <v>32</v>
      </c>
    </row>
    <row r="86" spans="1:14">
      <c r="A86" s="28">
        <v>43218</v>
      </c>
      <c r="B86" s="34" t="s">
        <v>79</v>
      </c>
      <c r="C86" s="35"/>
      <c r="D86" s="4"/>
      <c r="E86" s="4" t="s">
        <v>22</v>
      </c>
      <c r="F86" s="4">
        <v>10</v>
      </c>
      <c r="G86" s="4"/>
      <c r="H86" s="4" t="s">
        <v>30</v>
      </c>
      <c r="I86" s="4" t="s">
        <v>31</v>
      </c>
      <c r="J86" s="5">
        <v>3.3923611111111113E-2</v>
      </c>
      <c r="K86" s="5">
        <f t="shared" si="3"/>
        <v>3.3923611111111112E-3</v>
      </c>
      <c r="L86" s="38" t="s">
        <v>25</v>
      </c>
      <c r="M86" s="45" t="s">
        <v>81</v>
      </c>
    </row>
    <row r="87" spans="1:14">
      <c r="A87" s="28">
        <v>43373</v>
      </c>
      <c r="B87" s="34" t="s">
        <v>300</v>
      </c>
      <c r="C87" s="35"/>
      <c r="D87" s="4"/>
      <c r="E87" s="4" t="s">
        <v>22</v>
      </c>
      <c r="F87" s="4">
        <v>10</v>
      </c>
      <c r="G87" s="4"/>
      <c r="H87" s="4" t="s">
        <v>30</v>
      </c>
      <c r="I87" s="4" t="s">
        <v>31</v>
      </c>
      <c r="J87" s="5">
        <v>3.4699074074074077E-2</v>
      </c>
      <c r="K87" s="5">
        <f t="shared" si="3"/>
        <v>3.4699074074074077E-3</v>
      </c>
      <c r="M87" s="4"/>
    </row>
    <row r="88" spans="1:14">
      <c r="A88" s="28">
        <v>43204</v>
      </c>
      <c r="B88" s="34" t="s">
        <v>61</v>
      </c>
      <c r="C88" s="35"/>
      <c r="D88" s="45" t="s">
        <v>62</v>
      </c>
      <c r="E88" s="4" t="s">
        <v>22</v>
      </c>
      <c r="F88" s="4">
        <v>21.1</v>
      </c>
      <c r="G88" s="4"/>
      <c r="H88" s="4" t="s">
        <v>63</v>
      </c>
      <c r="I88" s="4" t="s">
        <v>64</v>
      </c>
      <c r="J88" s="5">
        <v>8.8252314814814811E-2</v>
      </c>
      <c r="K88" s="5">
        <f t="shared" si="3"/>
        <v>4.182574161839564E-3</v>
      </c>
      <c r="M88" s="4" t="s">
        <v>65</v>
      </c>
    </row>
    <row r="89" spans="1:14">
      <c r="A89" s="28">
        <v>43320</v>
      </c>
      <c r="B89" s="34" t="s">
        <v>157</v>
      </c>
      <c r="C89" s="35"/>
      <c r="D89" s="4"/>
      <c r="E89" s="4" t="s">
        <v>22</v>
      </c>
      <c r="F89" s="4">
        <v>5</v>
      </c>
      <c r="G89" s="4"/>
      <c r="H89" s="4" t="s">
        <v>51</v>
      </c>
      <c r="I89" s="4" t="s">
        <v>52</v>
      </c>
      <c r="J89" s="5">
        <v>1.6562500000000001E-2</v>
      </c>
      <c r="K89" s="5">
        <f t="shared" si="3"/>
        <v>3.3125000000000003E-3</v>
      </c>
      <c r="M89" s="45" t="s">
        <v>159</v>
      </c>
    </row>
    <row r="90" spans="1:14">
      <c r="A90" s="28">
        <v>43218</v>
      </c>
      <c r="B90" s="34" t="s">
        <v>79</v>
      </c>
      <c r="C90" s="35"/>
      <c r="D90" s="4"/>
      <c r="E90" s="4" t="s">
        <v>22</v>
      </c>
      <c r="F90" s="4">
        <v>21.1</v>
      </c>
      <c r="G90" s="4"/>
      <c r="H90" s="4" t="s">
        <v>51</v>
      </c>
      <c r="I90" s="4" t="s">
        <v>52</v>
      </c>
      <c r="J90" s="5">
        <v>7.7141203703703712E-2</v>
      </c>
      <c r="K90" s="5">
        <f t="shared" si="3"/>
        <v>3.65598121818501E-3</v>
      </c>
      <c r="M90" s="4" t="s">
        <v>83</v>
      </c>
    </row>
    <row r="91" spans="1:14">
      <c r="A91" s="28">
        <v>43394</v>
      </c>
      <c r="B91" s="34" t="s">
        <v>316</v>
      </c>
      <c r="C91" s="35"/>
      <c r="D91" s="4"/>
      <c r="E91" s="4" t="s">
        <v>22</v>
      </c>
      <c r="F91" s="4">
        <v>21.1</v>
      </c>
      <c r="G91" s="4"/>
      <c r="H91" s="4" t="s">
        <v>51</v>
      </c>
      <c r="I91" s="4" t="s">
        <v>52</v>
      </c>
      <c r="J91" s="5">
        <v>7.329861111111112E-2</v>
      </c>
      <c r="K91" s="5"/>
      <c r="M91" s="4"/>
    </row>
    <row r="92" spans="1:14">
      <c r="A92" s="28">
        <v>43184</v>
      </c>
      <c r="B92" s="34" t="s">
        <v>43</v>
      </c>
      <c r="C92" s="35" t="s">
        <v>44</v>
      </c>
      <c r="D92" s="4" t="s">
        <v>39</v>
      </c>
      <c r="E92" s="4" t="s">
        <v>22</v>
      </c>
      <c r="F92" s="4">
        <v>30</v>
      </c>
      <c r="G92" s="4"/>
      <c r="H92" s="4" t="s">
        <v>51</v>
      </c>
      <c r="I92" s="4" t="s">
        <v>52</v>
      </c>
      <c r="J92" s="5">
        <v>0.12353009259259258</v>
      </c>
      <c r="K92" s="5">
        <f>J92/F92</f>
        <v>4.1176697530864196E-3</v>
      </c>
      <c r="L92" s="78"/>
      <c r="M92" s="4"/>
    </row>
    <row r="93" spans="1:14">
      <c r="A93" s="28">
        <v>43387</v>
      </c>
      <c r="B93" s="34" t="s">
        <v>298</v>
      </c>
      <c r="C93" s="35"/>
      <c r="D93" s="4"/>
      <c r="E93" s="4" t="s">
        <v>22</v>
      </c>
      <c r="F93" s="4">
        <v>10</v>
      </c>
      <c r="G93" s="4"/>
      <c r="H93" s="4" t="s">
        <v>185</v>
      </c>
      <c r="I93" s="4" t="s">
        <v>186</v>
      </c>
      <c r="J93" s="5">
        <v>3.0162037037037032E-2</v>
      </c>
      <c r="K93" s="5">
        <f>J93/F93</f>
        <v>3.0162037037037032E-3</v>
      </c>
      <c r="M93" s="4"/>
    </row>
    <row r="94" spans="1:14">
      <c r="A94" s="28">
        <v>43407</v>
      </c>
      <c r="B94" s="34" t="s">
        <v>297</v>
      </c>
      <c r="C94" s="35"/>
      <c r="D94" s="4"/>
      <c r="E94" s="4" t="s">
        <v>22</v>
      </c>
      <c r="F94" s="4">
        <v>10</v>
      </c>
      <c r="G94" s="4"/>
      <c r="H94" s="68" t="s">
        <v>47</v>
      </c>
      <c r="I94" s="4" t="s">
        <v>48</v>
      </c>
      <c r="J94" s="5">
        <v>3.4317129629629628E-2</v>
      </c>
      <c r="K94" s="5">
        <f>J94/F94</f>
        <v>3.4317129629629628E-3</v>
      </c>
      <c r="M94" s="4"/>
    </row>
    <row r="95" spans="1:14" s="62" customFormat="1">
      <c r="A95" s="28">
        <v>43184</v>
      </c>
      <c r="B95" s="34" t="s">
        <v>43</v>
      </c>
      <c r="C95" s="35" t="s">
        <v>44</v>
      </c>
      <c r="D95" s="4" t="s">
        <v>39</v>
      </c>
      <c r="E95" s="4" t="s">
        <v>22</v>
      </c>
      <c r="F95" s="4">
        <v>30</v>
      </c>
      <c r="G95" s="4"/>
      <c r="H95" s="4" t="s">
        <v>47</v>
      </c>
      <c r="I95" s="4" t="s">
        <v>48</v>
      </c>
      <c r="J95" s="5">
        <v>0.11093750000000001</v>
      </c>
      <c r="K95" s="5">
        <f>J95/F95</f>
        <v>3.6979166666666671E-3</v>
      </c>
      <c r="L95" s="78"/>
      <c r="M95" s="4"/>
      <c r="N95"/>
    </row>
    <row r="96" spans="1:14" s="62" customFormat="1">
      <c r="A96" s="28">
        <v>43218</v>
      </c>
      <c r="B96" s="34" t="s">
        <v>79</v>
      </c>
      <c r="C96" s="35"/>
      <c r="D96" s="4"/>
      <c r="E96" s="4" t="s">
        <v>22</v>
      </c>
      <c r="F96" s="4">
        <v>42.2</v>
      </c>
      <c r="G96" s="4"/>
      <c r="H96" s="4" t="s">
        <v>47</v>
      </c>
      <c r="I96" s="4" t="s">
        <v>48</v>
      </c>
      <c r="J96" s="5">
        <v>0.16325231481481481</v>
      </c>
      <c r="K96" s="5">
        <f>J96/F96</f>
        <v>3.8685382657539054E-3</v>
      </c>
      <c r="L96" s="38" t="s">
        <v>46</v>
      </c>
      <c r="M96" s="4" t="s">
        <v>91</v>
      </c>
      <c r="N96"/>
    </row>
    <row r="97" spans="1:14" s="62" customFormat="1">
      <c r="A97" s="28">
        <v>43394</v>
      </c>
      <c r="B97" s="34" t="s">
        <v>316</v>
      </c>
      <c r="C97" s="35"/>
      <c r="D97" s="4"/>
      <c r="E97" s="4" t="s">
        <v>22</v>
      </c>
      <c r="F97" s="4">
        <v>42.2</v>
      </c>
      <c r="G97" s="4"/>
      <c r="H97" s="4" t="s">
        <v>47</v>
      </c>
      <c r="I97" s="4" t="s">
        <v>48</v>
      </c>
      <c r="J97" s="5">
        <v>0.17451388888888889</v>
      </c>
      <c r="K97" s="5"/>
      <c r="L97" s="38"/>
      <c r="M97" s="4"/>
      <c r="N97"/>
    </row>
    <row r="98" spans="1:14">
      <c r="A98" s="28">
        <v>43218</v>
      </c>
      <c r="B98" s="34" t="s">
        <v>79</v>
      </c>
      <c r="C98" s="35"/>
      <c r="D98" s="4"/>
      <c r="E98" s="4" t="s">
        <v>22</v>
      </c>
      <c r="F98" s="4">
        <v>42.2</v>
      </c>
      <c r="G98" s="4"/>
      <c r="H98" s="4" t="s">
        <v>104</v>
      </c>
      <c r="I98" s="4" t="s">
        <v>105</v>
      </c>
      <c r="J98" s="5">
        <v>0.19730324074074077</v>
      </c>
      <c r="K98" s="5">
        <f t="shared" ref="K98:K105" si="4">J98/F98</f>
        <v>4.6754322450412496E-3</v>
      </c>
      <c r="M98" s="4" t="s">
        <v>91</v>
      </c>
    </row>
    <row r="99" spans="1:14">
      <c r="A99" s="28">
        <v>43320</v>
      </c>
      <c r="B99" s="34" t="s">
        <v>157</v>
      </c>
      <c r="C99" s="35"/>
      <c r="D99" s="4"/>
      <c r="E99" s="4" t="s">
        <v>22</v>
      </c>
      <c r="F99" s="4">
        <v>5</v>
      </c>
      <c r="G99" s="4"/>
      <c r="H99" s="4" t="s">
        <v>59</v>
      </c>
      <c r="I99" s="4" t="s">
        <v>60</v>
      </c>
      <c r="J99" s="5">
        <v>2.0011574074074074E-2</v>
      </c>
      <c r="K99" s="5">
        <f t="shared" si="4"/>
        <v>4.0023148148148145E-3</v>
      </c>
      <c r="L99" s="38" t="s">
        <v>29</v>
      </c>
      <c r="M99" s="45" t="s">
        <v>159</v>
      </c>
    </row>
    <row r="100" spans="1:14">
      <c r="A100" s="28">
        <v>43233</v>
      </c>
      <c r="B100" s="34" t="s">
        <v>108</v>
      </c>
      <c r="C100" s="35"/>
      <c r="D100" s="4"/>
      <c r="E100" s="4" t="s">
        <v>22</v>
      </c>
      <c r="F100" s="4">
        <v>5</v>
      </c>
      <c r="G100" s="4"/>
      <c r="H100" s="4" t="s">
        <v>59</v>
      </c>
      <c r="I100" s="4" t="s">
        <v>60</v>
      </c>
      <c r="J100" s="5">
        <v>2.0104166666666666E-2</v>
      </c>
      <c r="K100" s="5">
        <f t="shared" si="4"/>
        <v>4.0208333333333329E-3</v>
      </c>
      <c r="L100" s="38" t="s">
        <v>25</v>
      </c>
      <c r="M100" s="4" t="s">
        <v>110</v>
      </c>
    </row>
    <row r="101" spans="1:14">
      <c r="A101" s="28">
        <v>43184</v>
      </c>
      <c r="B101" s="34" t="s">
        <v>54</v>
      </c>
      <c r="C101" s="35"/>
      <c r="D101" s="4"/>
      <c r="E101" s="4" t="s">
        <v>22</v>
      </c>
      <c r="F101" s="4">
        <v>5</v>
      </c>
      <c r="G101" s="4"/>
      <c r="H101" s="4" t="s">
        <v>59</v>
      </c>
      <c r="I101" s="4" t="s">
        <v>60</v>
      </c>
      <c r="J101" s="5">
        <v>2.0162037037037037E-2</v>
      </c>
      <c r="K101" s="5">
        <f t="shared" si="4"/>
        <v>4.0324074074074073E-3</v>
      </c>
      <c r="L101" s="78"/>
      <c r="M101" s="4" t="s">
        <v>58</v>
      </c>
    </row>
    <row r="102" spans="1:14">
      <c r="A102" s="28">
        <v>43359</v>
      </c>
      <c r="B102" s="34" t="s">
        <v>210</v>
      </c>
      <c r="C102" s="35"/>
      <c r="D102" s="4"/>
      <c r="E102" s="4" t="s">
        <v>22</v>
      </c>
      <c r="F102" s="4">
        <v>5</v>
      </c>
      <c r="G102" s="4"/>
      <c r="H102" s="4" t="s">
        <v>59</v>
      </c>
      <c r="I102" s="4" t="s">
        <v>60</v>
      </c>
      <c r="J102" s="5">
        <v>2.0462962962962964E-2</v>
      </c>
      <c r="K102" s="5">
        <f t="shared" si="4"/>
        <v>4.092592592592593E-3</v>
      </c>
      <c r="L102" s="38" t="s">
        <v>25</v>
      </c>
      <c r="M102" s="4"/>
    </row>
    <row r="103" spans="1:14">
      <c r="A103" s="28">
        <v>43331</v>
      </c>
      <c r="B103" s="34" t="s">
        <v>170</v>
      </c>
      <c r="C103" s="35"/>
      <c r="D103" s="4"/>
      <c r="E103" s="4" t="s">
        <v>22</v>
      </c>
      <c r="F103" s="4">
        <v>5</v>
      </c>
      <c r="G103" s="4"/>
      <c r="H103" s="4" t="s">
        <v>59</v>
      </c>
      <c r="I103" s="4" t="s">
        <v>60</v>
      </c>
      <c r="J103" s="5">
        <v>2.0752314814814814E-2</v>
      </c>
      <c r="K103" s="5">
        <f t="shared" si="4"/>
        <v>4.1504629629629626E-3</v>
      </c>
      <c r="L103" s="38" t="s">
        <v>96</v>
      </c>
      <c r="M103" s="45" t="s">
        <v>172</v>
      </c>
    </row>
    <row r="104" spans="1:14">
      <c r="A104" s="28">
        <v>43289</v>
      </c>
      <c r="B104" s="34" t="s">
        <v>149</v>
      </c>
      <c r="C104" s="35"/>
      <c r="D104" s="4"/>
      <c r="E104" s="4" t="s">
        <v>22</v>
      </c>
      <c r="F104" s="4">
        <v>5</v>
      </c>
      <c r="G104" s="4"/>
      <c r="H104" s="4" t="s">
        <v>150</v>
      </c>
      <c r="I104" s="4" t="s">
        <v>60</v>
      </c>
      <c r="J104" s="5">
        <v>2.101851851851852E-2</v>
      </c>
      <c r="K104" s="5">
        <f t="shared" si="4"/>
        <v>4.2037037037037043E-3</v>
      </c>
      <c r="L104" s="38" t="s">
        <v>25</v>
      </c>
      <c r="M104" s="45" t="s">
        <v>151</v>
      </c>
    </row>
    <row r="105" spans="1:14">
      <c r="A105" s="28">
        <v>43184</v>
      </c>
      <c r="B105" s="34" t="s">
        <v>43</v>
      </c>
      <c r="C105" s="35" t="s">
        <v>44</v>
      </c>
      <c r="D105" s="4" t="s">
        <v>39</v>
      </c>
      <c r="E105" s="4" t="s">
        <v>22</v>
      </c>
      <c r="F105" s="4">
        <v>30</v>
      </c>
      <c r="G105" s="4"/>
      <c r="H105" s="15" t="s">
        <v>16</v>
      </c>
      <c r="I105" s="15" t="s">
        <v>17</v>
      </c>
      <c r="J105" s="5">
        <v>0.11136574074074074</v>
      </c>
      <c r="K105" s="5">
        <f t="shared" si="4"/>
        <v>3.7121913580246912E-3</v>
      </c>
      <c r="L105" s="78"/>
      <c r="M105" s="4"/>
    </row>
    <row r="106" spans="1:14">
      <c r="A106" s="28">
        <v>43394</v>
      </c>
      <c r="B106" s="34" t="s">
        <v>316</v>
      </c>
      <c r="C106" s="35"/>
      <c r="D106" s="4"/>
      <c r="E106" s="4" t="s">
        <v>22</v>
      </c>
      <c r="F106" s="4">
        <v>42.2</v>
      </c>
      <c r="G106" s="4"/>
      <c r="H106" s="4" t="s">
        <v>16</v>
      </c>
      <c r="I106" s="4" t="s">
        <v>17</v>
      </c>
      <c r="J106" s="5">
        <v>0.16590277777777776</v>
      </c>
      <c r="K106" s="5"/>
      <c r="M106" s="4"/>
    </row>
    <row r="107" spans="1:14">
      <c r="A107" s="28">
        <v>43414</v>
      </c>
      <c r="B107" s="34" t="s">
        <v>313</v>
      </c>
      <c r="C107" s="35"/>
      <c r="D107" s="4"/>
      <c r="E107" s="4" t="s">
        <v>15</v>
      </c>
      <c r="F107" s="4">
        <v>5</v>
      </c>
      <c r="G107" s="4"/>
      <c r="H107" s="4" t="s">
        <v>87</v>
      </c>
      <c r="I107" s="4" t="s">
        <v>88</v>
      </c>
      <c r="J107" s="5">
        <v>1.9768518518518515E-2</v>
      </c>
      <c r="K107" s="5">
        <f t="shared" ref="K107:K144" si="5">J107/F107</f>
        <v>3.9537037037037032E-3</v>
      </c>
      <c r="M107" s="4"/>
    </row>
    <row r="108" spans="1:14">
      <c r="A108" s="28">
        <v>43253</v>
      </c>
      <c r="B108" s="34" t="s">
        <v>118</v>
      </c>
      <c r="C108" s="35"/>
      <c r="D108" s="4" t="s">
        <v>119</v>
      </c>
      <c r="E108" s="4" t="s">
        <v>15</v>
      </c>
      <c r="F108" s="4">
        <v>11.8</v>
      </c>
      <c r="G108" s="4"/>
      <c r="H108" s="4" t="s">
        <v>87</v>
      </c>
      <c r="I108" s="4" t="s">
        <v>88</v>
      </c>
      <c r="J108" s="5">
        <v>9.0949074074074085E-2</v>
      </c>
      <c r="K108" s="5">
        <f t="shared" si="5"/>
        <v>7.707548650345261E-3</v>
      </c>
      <c r="M108" s="4"/>
    </row>
    <row r="109" spans="1:14">
      <c r="A109" s="28">
        <v>43414</v>
      </c>
      <c r="B109" s="34" t="s">
        <v>313</v>
      </c>
      <c r="C109" s="35"/>
      <c r="D109" s="4"/>
      <c r="E109" s="4" t="s">
        <v>15</v>
      </c>
      <c r="F109" s="4">
        <v>10</v>
      </c>
      <c r="G109" s="4"/>
      <c r="H109" s="4" t="s">
        <v>27</v>
      </c>
      <c r="I109" s="4" t="s">
        <v>28</v>
      </c>
      <c r="J109" s="5">
        <v>3.5393518518518519E-2</v>
      </c>
      <c r="K109" s="5">
        <f t="shared" si="5"/>
        <v>3.5393518518518517E-3</v>
      </c>
      <c r="M109" s="4"/>
    </row>
    <row r="110" spans="1:14">
      <c r="A110" s="28">
        <v>43253</v>
      </c>
      <c r="B110" s="34" t="s">
        <v>118</v>
      </c>
      <c r="C110" s="35"/>
      <c r="D110" s="4" t="s">
        <v>119</v>
      </c>
      <c r="E110" s="4" t="s">
        <v>15</v>
      </c>
      <c r="F110" s="4">
        <v>22</v>
      </c>
      <c r="G110" s="4"/>
      <c r="H110" s="15" t="s">
        <v>27</v>
      </c>
      <c r="I110" s="15" t="s">
        <v>28</v>
      </c>
      <c r="J110" s="5">
        <v>0.12950231481481481</v>
      </c>
      <c r="K110" s="5">
        <f t="shared" si="5"/>
        <v>5.8864688552188547E-3</v>
      </c>
      <c r="L110" s="38" t="s">
        <v>29</v>
      </c>
      <c r="M110" s="4" t="s">
        <v>124</v>
      </c>
    </row>
    <row r="111" spans="1:14">
      <c r="A111" s="28">
        <v>43372</v>
      </c>
      <c r="B111" s="34" t="s">
        <v>296</v>
      </c>
      <c r="C111" s="35"/>
      <c r="D111" s="4"/>
      <c r="E111" s="4" t="s">
        <v>15</v>
      </c>
      <c r="F111" s="4">
        <v>10</v>
      </c>
      <c r="G111" s="4"/>
      <c r="H111" s="4" t="s">
        <v>135</v>
      </c>
      <c r="I111" s="4" t="s">
        <v>136</v>
      </c>
      <c r="J111" s="5">
        <v>3.4490740740740738E-2</v>
      </c>
      <c r="K111" s="5">
        <f t="shared" si="5"/>
        <v>3.449074074074074E-3</v>
      </c>
      <c r="M111" s="4"/>
    </row>
    <row r="112" spans="1:14">
      <c r="A112" s="28">
        <v>43380</v>
      </c>
      <c r="B112" s="34" t="s">
        <v>213</v>
      </c>
      <c r="C112" s="35"/>
      <c r="D112" s="4"/>
      <c r="E112" s="4" t="s">
        <v>15</v>
      </c>
      <c r="F112" s="4">
        <v>5</v>
      </c>
      <c r="G112" s="4"/>
      <c r="H112" s="15" t="s">
        <v>23</v>
      </c>
      <c r="I112" s="15" t="s">
        <v>82</v>
      </c>
      <c r="J112" s="5">
        <v>1.6342592592592593E-2</v>
      </c>
      <c r="K112" s="5">
        <f t="shared" si="5"/>
        <v>3.2685185185185187E-3</v>
      </c>
      <c r="L112" s="38" t="s">
        <v>25</v>
      </c>
      <c r="M112" s="4"/>
    </row>
    <row r="113" spans="1:13">
      <c r="A113" s="28">
        <v>43414</v>
      </c>
      <c r="B113" s="34" t="s">
        <v>313</v>
      </c>
      <c r="C113" s="35"/>
      <c r="D113" s="4"/>
      <c r="E113" s="4" t="s">
        <v>15</v>
      </c>
      <c r="F113" s="4">
        <v>10</v>
      </c>
      <c r="G113" s="4"/>
      <c r="H113" s="4" t="s">
        <v>23</v>
      </c>
      <c r="I113" s="4" t="s">
        <v>82</v>
      </c>
      <c r="J113" s="5">
        <v>3.2847222222222222E-2</v>
      </c>
      <c r="K113" s="5">
        <f t="shared" si="5"/>
        <v>3.2847222222222223E-3</v>
      </c>
      <c r="M113" s="4"/>
    </row>
    <row r="114" spans="1:13">
      <c r="A114" s="28">
        <v>43393</v>
      </c>
      <c r="B114" s="34" t="s">
        <v>299</v>
      </c>
      <c r="C114" s="35"/>
      <c r="D114" s="4"/>
      <c r="E114" s="4" t="s">
        <v>15</v>
      </c>
      <c r="F114" s="4">
        <v>10</v>
      </c>
      <c r="G114" s="4"/>
      <c r="H114" s="4" t="s">
        <v>23</v>
      </c>
      <c r="I114" s="4" t="s">
        <v>82</v>
      </c>
      <c r="J114" s="5">
        <v>4.3043981481481482E-2</v>
      </c>
      <c r="K114" s="5">
        <f t="shared" si="5"/>
        <v>4.3043981481481483E-3</v>
      </c>
      <c r="M114" s="4"/>
    </row>
    <row r="115" spans="1:13">
      <c r="A115" s="28">
        <v>43372</v>
      </c>
      <c r="B115" s="34" t="s">
        <v>296</v>
      </c>
      <c r="C115" s="35"/>
      <c r="D115" s="4"/>
      <c r="E115" s="4" t="s">
        <v>15</v>
      </c>
      <c r="F115" s="4">
        <v>5</v>
      </c>
      <c r="G115" s="4"/>
      <c r="H115" s="4" t="s">
        <v>19</v>
      </c>
      <c r="I115" s="4" t="s">
        <v>20</v>
      </c>
      <c r="J115" s="5">
        <v>1.7395833333333336E-2</v>
      </c>
      <c r="K115" s="5">
        <f t="shared" si="5"/>
        <v>3.4791666666666673E-3</v>
      </c>
      <c r="M115" s="4"/>
    </row>
    <row r="116" spans="1:13">
      <c r="A116" s="28">
        <v>43253</v>
      </c>
      <c r="B116" s="34" t="s">
        <v>118</v>
      </c>
      <c r="C116" s="35"/>
      <c r="D116" s="4" t="s">
        <v>119</v>
      </c>
      <c r="E116" s="4" t="s">
        <v>15</v>
      </c>
      <c r="F116" s="4">
        <v>22</v>
      </c>
      <c r="G116" s="4"/>
      <c r="H116" s="4" t="s">
        <v>19</v>
      </c>
      <c r="I116" s="4" t="s">
        <v>20</v>
      </c>
      <c r="J116" s="5">
        <v>0.14606481481481481</v>
      </c>
      <c r="K116" s="5">
        <f t="shared" si="5"/>
        <v>6.6393097643097643E-3</v>
      </c>
      <c r="M116" s="4" t="s">
        <v>124</v>
      </c>
    </row>
    <row r="117" spans="1:13">
      <c r="A117" s="28">
        <v>43132</v>
      </c>
      <c r="B117" s="44" t="s">
        <v>13</v>
      </c>
      <c r="C117" s="35"/>
      <c r="D117" s="4" t="s">
        <v>14</v>
      </c>
      <c r="E117" s="4" t="s">
        <v>15</v>
      </c>
      <c r="F117" s="4">
        <v>42.2</v>
      </c>
      <c r="G117" s="4"/>
      <c r="H117" s="4" t="s">
        <v>19</v>
      </c>
      <c r="I117" s="4" t="s">
        <v>20</v>
      </c>
      <c r="J117" s="5">
        <v>0.24861111111111112</v>
      </c>
      <c r="K117" s="5">
        <f t="shared" si="5"/>
        <v>5.8912585571353343E-3</v>
      </c>
      <c r="M117" s="4" t="s">
        <v>18</v>
      </c>
    </row>
    <row r="118" spans="1:13">
      <c r="A118" s="28">
        <v>43253</v>
      </c>
      <c r="B118" s="34" t="s">
        <v>118</v>
      </c>
      <c r="C118" s="35"/>
      <c r="D118" s="4" t="s">
        <v>119</v>
      </c>
      <c r="E118" s="4" t="s">
        <v>15</v>
      </c>
      <c r="F118" s="4">
        <v>11.8</v>
      </c>
      <c r="G118" s="4"/>
      <c r="H118" s="4" t="s">
        <v>122</v>
      </c>
      <c r="I118" s="4" t="s">
        <v>123</v>
      </c>
      <c r="J118" s="5">
        <v>8.4942129629629617E-2</v>
      </c>
      <c r="K118" s="5">
        <f t="shared" si="5"/>
        <v>7.1984855618330177E-3</v>
      </c>
      <c r="M118" s="4" t="s">
        <v>121</v>
      </c>
    </row>
    <row r="119" spans="1:13">
      <c r="A119" s="28">
        <v>43372</v>
      </c>
      <c r="B119" s="34" t="s">
        <v>296</v>
      </c>
      <c r="C119" s="35"/>
      <c r="D119" s="4"/>
      <c r="E119" s="4" t="s">
        <v>15</v>
      </c>
      <c r="F119" s="4">
        <v>5</v>
      </c>
      <c r="G119" s="4"/>
      <c r="H119" s="4" t="s">
        <v>33</v>
      </c>
      <c r="I119" s="4" t="s">
        <v>34</v>
      </c>
      <c r="J119" s="5">
        <v>3.0000000000000002E-2</v>
      </c>
      <c r="K119" s="5">
        <f t="shared" si="5"/>
        <v>6.0000000000000001E-3</v>
      </c>
      <c r="M119" s="4"/>
    </row>
    <row r="120" spans="1:13">
      <c r="A120" s="28">
        <v>43372</v>
      </c>
      <c r="B120" s="34" t="s">
        <v>296</v>
      </c>
      <c r="C120" s="35"/>
      <c r="D120" s="4"/>
      <c r="E120" s="4" t="s">
        <v>15</v>
      </c>
      <c r="F120" s="4">
        <v>2</v>
      </c>
      <c r="G120" s="4"/>
      <c r="H120" s="4" t="s">
        <v>35</v>
      </c>
      <c r="I120" s="4" t="s">
        <v>36</v>
      </c>
      <c r="J120" s="5">
        <v>7.3148148148148148E-3</v>
      </c>
      <c r="K120" s="5">
        <f t="shared" si="5"/>
        <v>3.6574074074074074E-3</v>
      </c>
      <c r="L120" s="38" t="s">
        <v>96</v>
      </c>
      <c r="M120" s="4"/>
    </row>
    <row r="121" spans="1:13">
      <c r="A121" s="28">
        <v>43414</v>
      </c>
      <c r="B121" s="34" t="s">
        <v>313</v>
      </c>
      <c r="C121" s="35"/>
      <c r="D121" s="4"/>
      <c r="E121" s="4" t="s">
        <v>15</v>
      </c>
      <c r="F121" s="4">
        <v>5</v>
      </c>
      <c r="G121" s="4"/>
      <c r="H121" s="4" t="s">
        <v>35</v>
      </c>
      <c r="I121" s="4" t="s">
        <v>36</v>
      </c>
      <c r="J121" s="5">
        <v>2.0810185185185185E-2</v>
      </c>
      <c r="K121" s="5">
        <f t="shared" si="5"/>
        <v>4.162037037037037E-3</v>
      </c>
      <c r="M121" s="4"/>
    </row>
    <row r="122" spans="1:13">
      <c r="A122" s="28">
        <v>43253</v>
      </c>
      <c r="B122" s="34" t="s">
        <v>118</v>
      </c>
      <c r="C122" s="35"/>
      <c r="D122" s="4" t="s">
        <v>119</v>
      </c>
      <c r="E122" s="4" t="s">
        <v>15</v>
      </c>
      <c r="F122" s="4">
        <v>22</v>
      </c>
      <c r="G122" s="4"/>
      <c r="H122" s="4" t="s">
        <v>92</v>
      </c>
      <c r="I122" s="4" t="s">
        <v>93</v>
      </c>
      <c r="J122" s="5">
        <v>0.15366898148148148</v>
      </c>
      <c r="K122" s="5">
        <f t="shared" si="5"/>
        <v>6.9849537037037033E-3</v>
      </c>
      <c r="L122" s="38" t="s">
        <v>25</v>
      </c>
      <c r="M122" s="4" t="s">
        <v>124</v>
      </c>
    </row>
    <row r="123" spans="1:13">
      <c r="A123" s="28">
        <v>43414</v>
      </c>
      <c r="B123" s="34" t="s">
        <v>313</v>
      </c>
      <c r="C123" s="35"/>
      <c r="D123" s="4"/>
      <c r="E123" s="4" t="s">
        <v>15</v>
      </c>
      <c r="F123" s="4">
        <v>5</v>
      </c>
      <c r="G123" s="4"/>
      <c r="H123" s="4" t="s">
        <v>160</v>
      </c>
      <c r="I123" s="4" t="s">
        <v>203</v>
      </c>
      <c r="J123" s="5">
        <v>1.21875</v>
      </c>
      <c r="K123" s="5">
        <f t="shared" si="5"/>
        <v>0.24374999999999999</v>
      </c>
      <c r="M123" s="4"/>
    </row>
    <row r="124" spans="1:13">
      <c r="A124" s="28">
        <v>43253</v>
      </c>
      <c r="B124" s="34" t="s">
        <v>118</v>
      </c>
      <c r="C124" s="35"/>
      <c r="D124" s="4" t="s">
        <v>119</v>
      </c>
      <c r="E124" s="4" t="s">
        <v>15</v>
      </c>
      <c r="F124" s="4">
        <v>22</v>
      </c>
      <c r="G124" s="4"/>
      <c r="H124" s="4" t="s">
        <v>40</v>
      </c>
      <c r="I124" s="4" t="s">
        <v>41</v>
      </c>
      <c r="J124" s="5">
        <v>0.13407407407407407</v>
      </c>
      <c r="K124" s="5">
        <f t="shared" si="5"/>
        <v>6.0942760942760939E-3</v>
      </c>
      <c r="M124" s="4" t="s">
        <v>124</v>
      </c>
    </row>
    <row r="125" spans="1:13">
      <c r="A125" s="28">
        <v>43414</v>
      </c>
      <c r="B125" s="34" t="s">
        <v>313</v>
      </c>
      <c r="C125" s="35"/>
      <c r="D125" s="4"/>
      <c r="E125" s="4" t="s">
        <v>15</v>
      </c>
      <c r="F125" s="4">
        <v>10</v>
      </c>
      <c r="G125" s="4"/>
      <c r="H125" s="4" t="s">
        <v>205</v>
      </c>
      <c r="I125" s="4" t="s">
        <v>206</v>
      </c>
      <c r="J125" s="5">
        <v>2.9780092592592594E-2</v>
      </c>
      <c r="K125" s="5">
        <f t="shared" si="5"/>
        <v>2.9780092592592592E-3</v>
      </c>
      <c r="M125" s="4"/>
    </row>
    <row r="126" spans="1:13">
      <c r="A126" s="28">
        <v>43393</v>
      </c>
      <c r="B126" s="34" t="s">
        <v>299</v>
      </c>
      <c r="C126" s="35"/>
      <c r="D126" s="4"/>
      <c r="E126" s="4" t="s">
        <v>15</v>
      </c>
      <c r="F126" s="4">
        <v>10</v>
      </c>
      <c r="G126" s="4"/>
      <c r="H126" s="4" t="s">
        <v>205</v>
      </c>
      <c r="I126" s="4" t="s">
        <v>206</v>
      </c>
      <c r="J126" s="5">
        <v>3.8518518518518521E-2</v>
      </c>
      <c r="K126" s="5">
        <f t="shared" si="5"/>
        <v>3.851851851851852E-3</v>
      </c>
      <c r="M126" s="4"/>
    </row>
    <row r="127" spans="1:13">
      <c r="A127" s="28">
        <v>43414</v>
      </c>
      <c r="B127" s="34" t="s">
        <v>313</v>
      </c>
      <c r="C127" s="35"/>
      <c r="D127" s="4"/>
      <c r="E127" s="4" t="s">
        <v>15</v>
      </c>
      <c r="F127" s="4">
        <v>10</v>
      </c>
      <c r="G127" s="4"/>
      <c r="H127" s="4" t="s">
        <v>53</v>
      </c>
      <c r="I127" s="4" t="s">
        <v>45</v>
      </c>
      <c r="J127" s="5">
        <v>3.858796296296297E-2</v>
      </c>
      <c r="K127" s="5">
        <f t="shared" si="5"/>
        <v>3.8587962962962968E-3</v>
      </c>
      <c r="M127" s="4"/>
    </row>
    <row r="128" spans="1:13">
      <c r="A128" s="28">
        <v>43253</v>
      </c>
      <c r="B128" s="34" t="s">
        <v>118</v>
      </c>
      <c r="C128" s="35"/>
      <c r="D128" s="4" t="s">
        <v>119</v>
      </c>
      <c r="E128" s="4" t="s">
        <v>15</v>
      </c>
      <c r="F128" s="4">
        <v>11.8</v>
      </c>
      <c r="G128" s="4"/>
      <c r="H128" s="4" t="s">
        <v>116</v>
      </c>
      <c r="I128" s="4" t="s">
        <v>45</v>
      </c>
      <c r="J128" s="5">
        <v>6.1712962962962963E-2</v>
      </c>
      <c r="K128" s="5">
        <f t="shared" si="5"/>
        <v>5.2299121155053351E-3</v>
      </c>
      <c r="M128" s="45" t="s">
        <v>121</v>
      </c>
    </row>
    <row r="129" spans="1:13">
      <c r="A129" s="28">
        <v>43253</v>
      </c>
      <c r="B129" s="34" t="s">
        <v>118</v>
      </c>
      <c r="C129" s="35"/>
      <c r="D129" s="4" t="s">
        <v>119</v>
      </c>
      <c r="E129" s="4" t="s">
        <v>15</v>
      </c>
      <c r="F129" s="4">
        <v>11.8</v>
      </c>
      <c r="G129" s="4"/>
      <c r="H129" s="4" t="s">
        <v>53</v>
      </c>
      <c r="I129" s="4" t="s">
        <v>45</v>
      </c>
      <c r="J129" s="5">
        <v>7.3657407407407408E-2</v>
      </c>
      <c r="K129" s="5">
        <f t="shared" si="5"/>
        <v>6.2421531701192714E-3</v>
      </c>
      <c r="M129" s="4" t="s">
        <v>121</v>
      </c>
    </row>
    <row r="130" spans="1:13">
      <c r="A130" s="28">
        <v>43253</v>
      </c>
      <c r="B130" s="34" t="s">
        <v>118</v>
      </c>
      <c r="C130" s="35"/>
      <c r="D130" s="4" t="s">
        <v>119</v>
      </c>
      <c r="E130" s="4" t="s">
        <v>15</v>
      </c>
      <c r="F130" s="4">
        <v>11.8</v>
      </c>
      <c r="G130" s="4"/>
      <c r="H130" s="4" t="s">
        <v>68</v>
      </c>
      <c r="I130" s="4" t="s">
        <v>69</v>
      </c>
      <c r="J130" s="5">
        <v>0.10300925925925926</v>
      </c>
      <c r="K130" s="5">
        <f t="shared" si="5"/>
        <v>8.7295982423101059E-3</v>
      </c>
      <c r="L130" s="38" t="s">
        <v>29</v>
      </c>
      <c r="M130" s="4" t="s">
        <v>121</v>
      </c>
    </row>
    <row r="131" spans="1:13">
      <c r="A131" s="28">
        <v>43414</v>
      </c>
      <c r="B131" s="34" t="s">
        <v>313</v>
      </c>
      <c r="C131" s="35"/>
      <c r="D131" s="4"/>
      <c r="E131" s="4" t="s">
        <v>15</v>
      </c>
      <c r="F131" s="4">
        <v>5</v>
      </c>
      <c r="G131" s="4"/>
      <c r="H131" s="4" t="s">
        <v>89</v>
      </c>
      <c r="I131" s="4" t="s">
        <v>90</v>
      </c>
      <c r="J131" s="5">
        <v>2.3136574074074077E-2</v>
      </c>
      <c r="K131" s="5">
        <f t="shared" si="5"/>
        <v>4.627314814814815E-3</v>
      </c>
      <c r="M131" s="4"/>
    </row>
    <row r="132" spans="1:13">
      <c r="A132" s="28">
        <v>43253</v>
      </c>
      <c r="B132" s="34" t="s">
        <v>118</v>
      </c>
      <c r="C132" s="35"/>
      <c r="D132" s="4" t="s">
        <v>119</v>
      </c>
      <c r="E132" s="4" t="s">
        <v>15</v>
      </c>
      <c r="F132" s="4">
        <v>11.8</v>
      </c>
      <c r="G132" s="4"/>
      <c r="H132" s="4" t="s">
        <v>89</v>
      </c>
      <c r="I132" s="4" t="s">
        <v>90</v>
      </c>
      <c r="J132" s="5">
        <v>8.5717592592592595E-2</v>
      </c>
      <c r="K132" s="5">
        <f t="shared" si="5"/>
        <v>7.264202762084118E-3</v>
      </c>
      <c r="M132" s="4" t="s">
        <v>121</v>
      </c>
    </row>
    <row r="133" spans="1:13">
      <c r="A133" s="28">
        <v>43380</v>
      </c>
      <c r="B133" s="34" t="s">
        <v>213</v>
      </c>
      <c r="C133" s="35"/>
      <c r="D133" s="4"/>
      <c r="E133" s="4" t="s">
        <v>15</v>
      </c>
      <c r="F133" s="4">
        <v>5</v>
      </c>
      <c r="G133" s="4"/>
      <c r="H133" s="4" t="s">
        <v>30</v>
      </c>
      <c r="I133" s="4" t="s">
        <v>31</v>
      </c>
      <c r="J133" s="5">
        <v>1.7777777777777778E-2</v>
      </c>
      <c r="K133" s="5">
        <f t="shared" si="5"/>
        <v>3.5555555555555557E-3</v>
      </c>
      <c r="L133" s="38" t="s">
        <v>96</v>
      </c>
      <c r="M133" s="4"/>
    </row>
    <row r="134" spans="1:13">
      <c r="A134" s="28">
        <v>43253</v>
      </c>
      <c r="B134" s="34" t="s">
        <v>118</v>
      </c>
      <c r="C134" s="35"/>
      <c r="D134" s="4" t="s">
        <v>119</v>
      </c>
      <c r="E134" s="4" t="s">
        <v>15</v>
      </c>
      <c r="F134" s="4">
        <v>6.5</v>
      </c>
      <c r="G134" s="4"/>
      <c r="H134" s="4" t="s">
        <v>30</v>
      </c>
      <c r="I134" s="4" t="s">
        <v>31</v>
      </c>
      <c r="J134" s="5">
        <v>2.9490740740740744E-2</v>
      </c>
      <c r="K134" s="5">
        <f t="shared" si="5"/>
        <v>4.5370370370370373E-3</v>
      </c>
      <c r="L134" s="38" t="s">
        <v>25</v>
      </c>
      <c r="M134" s="45" t="s">
        <v>120</v>
      </c>
    </row>
    <row r="135" spans="1:13">
      <c r="A135" s="28">
        <v>43414</v>
      </c>
      <c r="B135" s="34" t="s">
        <v>313</v>
      </c>
      <c r="C135" s="35"/>
      <c r="D135" s="4"/>
      <c r="E135" s="4" t="s">
        <v>15</v>
      </c>
      <c r="F135" s="4">
        <v>10</v>
      </c>
      <c r="G135" s="4"/>
      <c r="H135" s="4" t="s">
        <v>51</v>
      </c>
      <c r="I135" s="4" t="s">
        <v>52</v>
      </c>
      <c r="J135" s="5">
        <v>3.6342592592592593E-2</v>
      </c>
      <c r="K135" s="5">
        <f t="shared" si="5"/>
        <v>3.6342592592592594E-3</v>
      </c>
      <c r="M135" s="4"/>
    </row>
    <row r="136" spans="1:13">
      <c r="A136" s="28">
        <v>43253</v>
      </c>
      <c r="B136" s="34" t="s">
        <v>118</v>
      </c>
      <c r="C136" s="35"/>
      <c r="D136" s="4" t="s">
        <v>119</v>
      </c>
      <c r="E136" s="4" t="s">
        <v>15</v>
      </c>
      <c r="F136" s="4">
        <v>22</v>
      </c>
      <c r="G136" s="4"/>
      <c r="H136" s="4" t="s">
        <v>51</v>
      </c>
      <c r="I136" s="4" t="s">
        <v>52</v>
      </c>
      <c r="J136" s="5">
        <v>0.15734953703703705</v>
      </c>
      <c r="K136" s="5">
        <f t="shared" si="5"/>
        <v>7.1522516835016842E-3</v>
      </c>
      <c r="M136" s="4" t="s">
        <v>124</v>
      </c>
    </row>
    <row r="137" spans="1:13">
      <c r="A137" s="28">
        <v>43372</v>
      </c>
      <c r="B137" s="34" t="s">
        <v>296</v>
      </c>
      <c r="C137" s="35"/>
      <c r="D137" s="4"/>
      <c r="E137" s="4" t="s">
        <v>15</v>
      </c>
      <c r="F137" s="4">
        <v>5</v>
      </c>
      <c r="G137" s="4"/>
      <c r="H137" s="4" t="s">
        <v>185</v>
      </c>
      <c r="I137" s="4" t="s">
        <v>186</v>
      </c>
      <c r="J137" s="5">
        <v>1.4745370370370372E-2</v>
      </c>
      <c r="K137" s="5">
        <f t="shared" si="5"/>
        <v>2.9490740740740744E-3</v>
      </c>
      <c r="M137" s="4"/>
    </row>
    <row r="138" spans="1:13">
      <c r="A138" s="28">
        <v>43393</v>
      </c>
      <c r="B138" s="34" t="s">
        <v>299</v>
      </c>
      <c r="C138" s="35"/>
      <c r="D138" s="4"/>
      <c r="E138" s="4" t="s">
        <v>15</v>
      </c>
      <c r="F138" s="4">
        <v>10</v>
      </c>
      <c r="G138" s="4"/>
      <c r="H138" s="4" t="s">
        <v>185</v>
      </c>
      <c r="I138" s="4" t="s">
        <v>186</v>
      </c>
      <c r="J138" s="5">
        <v>3.9016203703703699E-2</v>
      </c>
      <c r="K138" s="5">
        <f t="shared" si="5"/>
        <v>3.90162037037037E-3</v>
      </c>
      <c r="L138" s="38" t="s">
        <v>25</v>
      </c>
      <c r="M138" s="4"/>
    </row>
    <row r="139" spans="1:13">
      <c r="A139" s="28">
        <v>43253</v>
      </c>
      <c r="B139" s="34" t="s">
        <v>118</v>
      </c>
      <c r="C139" s="35"/>
      <c r="D139" s="4" t="s">
        <v>119</v>
      </c>
      <c r="E139" s="4" t="s">
        <v>15</v>
      </c>
      <c r="F139" s="4">
        <v>22</v>
      </c>
      <c r="G139" s="4"/>
      <c r="H139" s="4" t="s">
        <v>47</v>
      </c>
      <c r="I139" s="4" t="s">
        <v>48</v>
      </c>
      <c r="J139" s="5">
        <v>0.15394675925925924</v>
      </c>
      <c r="K139" s="5">
        <f t="shared" si="5"/>
        <v>6.9975799663299651E-3</v>
      </c>
      <c r="M139" s="4" t="s">
        <v>124</v>
      </c>
    </row>
    <row r="140" spans="1:13">
      <c r="A140" s="28">
        <v>43253</v>
      </c>
      <c r="B140" s="34" t="s">
        <v>118</v>
      </c>
      <c r="C140" s="35"/>
      <c r="D140" s="4" t="s">
        <v>119</v>
      </c>
      <c r="E140" s="4" t="s">
        <v>15</v>
      </c>
      <c r="F140" s="4">
        <v>11.8</v>
      </c>
      <c r="G140" s="4"/>
      <c r="H140" s="4" t="s">
        <v>104</v>
      </c>
      <c r="I140" s="4" t="s">
        <v>105</v>
      </c>
      <c r="J140" s="5">
        <v>8.1087962962962959E-2</v>
      </c>
      <c r="K140" s="5">
        <f t="shared" si="5"/>
        <v>6.8718612680477081E-3</v>
      </c>
      <c r="M140" s="4" t="s">
        <v>121</v>
      </c>
    </row>
    <row r="141" spans="1:13">
      <c r="A141" s="28">
        <v>43372</v>
      </c>
      <c r="B141" s="34" t="s">
        <v>296</v>
      </c>
      <c r="C141" s="35"/>
      <c r="D141" s="4"/>
      <c r="E141" s="4" t="s">
        <v>15</v>
      </c>
      <c r="F141" s="4">
        <v>5</v>
      </c>
      <c r="G141" s="4"/>
      <c r="H141" s="4" t="s">
        <v>59</v>
      </c>
      <c r="I141" s="4" t="s">
        <v>60</v>
      </c>
      <c r="J141" s="5">
        <v>1.9189814814814816E-2</v>
      </c>
      <c r="K141" s="5">
        <f t="shared" si="5"/>
        <v>3.8379629629629632E-3</v>
      </c>
      <c r="M141" s="4"/>
    </row>
    <row r="142" spans="1:13">
      <c r="A142" s="28">
        <v>43380</v>
      </c>
      <c r="B142" s="34" t="s">
        <v>213</v>
      </c>
      <c r="C142" s="35"/>
      <c r="D142" s="4"/>
      <c r="E142" s="4" t="s">
        <v>15</v>
      </c>
      <c r="F142" s="4">
        <v>8</v>
      </c>
      <c r="G142" s="4"/>
      <c r="H142" s="4" t="s">
        <v>59</v>
      </c>
      <c r="I142" s="4" t="s">
        <v>60</v>
      </c>
      <c r="J142" s="5">
        <v>3.9108796296296301E-2</v>
      </c>
      <c r="K142" s="5">
        <f t="shared" si="5"/>
        <v>4.8885995370370377E-3</v>
      </c>
      <c r="L142" s="38" t="s">
        <v>96</v>
      </c>
      <c r="M142" s="4"/>
    </row>
    <row r="143" spans="1:13">
      <c r="A143" s="28">
        <v>43253</v>
      </c>
      <c r="B143" s="34" t="s">
        <v>118</v>
      </c>
      <c r="C143" s="35"/>
      <c r="D143" s="4" t="s">
        <v>119</v>
      </c>
      <c r="E143" s="4" t="s">
        <v>15</v>
      </c>
      <c r="F143" s="4">
        <v>22</v>
      </c>
      <c r="G143" s="4"/>
      <c r="H143" s="4" t="s">
        <v>16</v>
      </c>
      <c r="I143" s="4" t="s">
        <v>17</v>
      </c>
      <c r="J143" s="5">
        <v>0.12181712962962964</v>
      </c>
      <c r="K143" s="5">
        <f t="shared" si="5"/>
        <v>5.5371422558922563E-3</v>
      </c>
      <c r="M143" s="45" t="s">
        <v>124</v>
      </c>
    </row>
    <row r="144" spans="1:13">
      <c r="A144" s="28">
        <v>43132</v>
      </c>
      <c r="B144" s="44" t="s">
        <v>13</v>
      </c>
      <c r="C144" s="35"/>
      <c r="D144" s="4" t="s">
        <v>14</v>
      </c>
      <c r="E144" s="4" t="s">
        <v>15</v>
      </c>
      <c r="F144" s="4">
        <v>42.2</v>
      </c>
      <c r="G144" s="4"/>
      <c r="H144" s="4" t="s">
        <v>16</v>
      </c>
      <c r="I144" s="4" t="s">
        <v>17</v>
      </c>
      <c r="J144" s="5">
        <v>0.24652777777777779</v>
      </c>
      <c r="K144" s="5">
        <f t="shared" si="5"/>
        <v>5.8418904686677198E-3</v>
      </c>
      <c r="M144" s="45" t="s">
        <v>18</v>
      </c>
    </row>
    <row r="145" spans="1:14">
      <c r="A145" s="28">
        <v>43275</v>
      </c>
      <c r="B145" s="34" t="s">
        <v>143</v>
      </c>
      <c r="C145" s="35"/>
      <c r="D145" s="4"/>
      <c r="E145" s="4" t="s">
        <v>144</v>
      </c>
      <c r="F145" s="4"/>
      <c r="G145" s="4"/>
      <c r="H145" s="4" t="s">
        <v>97</v>
      </c>
      <c r="I145" s="4" t="s">
        <v>98</v>
      </c>
      <c r="J145" s="5">
        <v>0.25901620370370371</v>
      </c>
      <c r="K145" s="5"/>
      <c r="M145" s="45" t="s">
        <v>146</v>
      </c>
    </row>
    <row r="146" spans="1:14">
      <c r="A146" s="28">
        <v>43288</v>
      </c>
      <c r="B146" s="34" t="s">
        <v>147</v>
      </c>
      <c r="C146" s="35"/>
      <c r="D146" s="4"/>
      <c r="E146" s="4" t="s">
        <v>144</v>
      </c>
      <c r="F146" s="4"/>
      <c r="G146" s="4"/>
      <c r="H146" s="4" t="s">
        <v>97</v>
      </c>
      <c r="I146" s="4" t="s">
        <v>98</v>
      </c>
      <c r="J146" s="5">
        <v>0.12648148148148147</v>
      </c>
      <c r="K146" s="5"/>
      <c r="M146" s="45" t="s">
        <v>148</v>
      </c>
    </row>
    <row r="147" spans="1:14">
      <c r="A147" s="28">
        <v>43296</v>
      </c>
      <c r="B147" s="34" t="s">
        <v>155</v>
      </c>
      <c r="C147" s="35"/>
      <c r="D147" s="4"/>
      <c r="E147" s="4" t="s">
        <v>144</v>
      </c>
      <c r="F147" s="4"/>
      <c r="G147" s="4"/>
      <c r="H147" s="4" t="s">
        <v>97</v>
      </c>
      <c r="I147" s="4" t="s">
        <v>98</v>
      </c>
      <c r="J147" s="5">
        <v>0.13652777777777778</v>
      </c>
      <c r="K147" s="5"/>
      <c r="M147" s="45" t="s">
        <v>156</v>
      </c>
    </row>
    <row r="148" spans="1:14">
      <c r="A148" s="28">
        <v>43338</v>
      </c>
      <c r="B148" s="34" t="s">
        <v>174</v>
      </c>
      <c r="C148" s="35"/>
      <c r="D148" s="4" t="s">
        <v>175</v>
      </c>
      <c r="E148" s="4" t="s">
        <v>144</v>
      </c>
      <c r="F148" s="4"/>
      <c r="G148" s="4"/>
      <c r="H148" s="4" t="s">
        <v>97</v>
      </c>
      <c r="I148" s="4" t="s">
        <v>98</v>
      </c>
      <c r="J148" s="5">
        <v>0.11510416666666667</v>
      </c>
      <c r="K148" s="5"/>
      <c r="M148" s="45" t="s">
        <v>176</v>
      </c>
    </row>
    <row r="149" spans="1:14">
      <c r="A149" s="28">
        <v>43275</v>
      </c>
      <c r="B149" s="34" t="s">
        <v>143</v>
      </c>
      <c r="C149" s="35"/>
      <c r="D149" s="4"/>
      <c r="E149" s="4" t="s">
        <v>144</v>
      </c>
      <c r="F149" s="4"/>
      <c r="G149" s="4"/>
      <c r="H149" s="4" t="s">
        <v>19</v>
      </c>
      <c r="I149" s="4" t="s">
        <v>20</v>
      </c>
      <c r="J149" s="5">
        <v>0.2495138888888889</v>
      </c>
      <c r="K149" s="5"/>
      <c r="M149" s="45" t="s">
        <v>145</v>
      </c>
    </row>
    <row r="150" spans="1:14">
      <c r="A150" s="28">
        <v>43352</v>
      </c>
      <c r="B150" s="34" t="s">
        <v>209</v>
      </c>
      <c r="C150" s="35"/>
      <c r="D150" s="4"/>
      <c r="E150" s="4" t="s">
        <v>144</v>
      </c>
      <c r="F150" s="4"/>
      <c r="G150" s="4"/>
      <c r="H150" s="4" t="s">
        <v>19</v>
      </c>
      <c r="I150" s="4" t="s">
        <v>20</v>
      </c>
      <c r="J150" s="5">
        <v>0.1155324074074074</v>
      </c>
      <c r="K150" s="5"/>
      <c r="L150" s="38" t="s">
        <v>29</v>
      </c>
      <c r="M150" s="4"/>
    </row>
    <row r="151" spans="1:14">
      <c r="A151" s="28">
        <v>43338</v>
      </c>
      <c r="B151" s="34" t="s">
        <v>174</v>
      </c>
      <c r="C151" s="35"/>
      <c r="D151" s="4" t="s">
        <v>175</v>
      </c>
      <c r="E151" s="4" t="s">
        <v>144</v>
      </c>
      <c r="F151" s="4"/>
      <c r="G151" s="4"/>
      <c r="H151" s="4" t="s">
        <v>122</v>
      </c>
      <c r="I151" s="4" t="s">
        <v>123</v>
      </c>
      <c r="J151" s="5">
        <v>7.1550925925925921E-2</v>
      </c>
      <c r="K151" s="5"/>
      <c r="M151" s="45" t="s">
        <v>177</v>
      </c>
    </row>
    <row r="152" spans="1:14">
      <c r="A152" s="28">
        <v>43351</v>
      </c>
      <c r="B152" s="34" t="s">
        <v>209</v>
      </c>
      <c r="C152" s="35"/>
      <c r="D152" s="4"/>
      <c r="E152" s="4" t="s">
        <v>144</v>
      </c>
      <c r="F152" s="4"/>
      <c r="G152" s="4"/>
      <c r="H152" s="4" t="s">
        <v>122</v>
      </c>
      <c r="I152" s="4" t="s">
        <v>123</v>
      </c>
      <c r="J152" s="5">
        <v>7.1550925925925921E-2</v>
      </c>
      <c r="K152" s="5"/>
      <c r="M152" s="4"/>
    </row>
    <row r="153" spans="1:14">
      <c r="A153" s="49">
        <v>43324</v>
      </c>
      <c r="B153" s="66" t="s">
        <v>163</v>
      </c>
      <c r="C153" s="65"/>
      <c r="D153" s="48"/>
      <c r="E153" s="48" t="s">
        <v>144</v>
      </c>
      <c r="F153" s="48"/>
      <c r="G153" s="48"/>
      <c r="H153" s="48" t="s">
        <v>165</v>
      </c>
      <c r="I153" s="48" t="s">
        <v>166</v>
      </c>
      <c r="J153" s="50">
        <v>5.9976851851851858E-2</v>
      </c>
      <c r="K153" s="50"/>
      <c r="L153" s="51"/>
      <c r="M153" s="67" t="s">
        <v>167</v>
      </c>
      <c r="N153" s="62"/>
    </row>
    <row r="154" spans="1:14">
      <c r="A154" s="28">
        <v>43338</v>
      </c>
      <c r="B154" s="34" t="s">
        <v>174</v>
      </c>
      <c r="C154" s="35"/>
      <c r="D154" s="4" t="s">
        <v>175</v>
      </c>
      <c r="E154" s="4" t="s">
        <v>144</v>
      </c>
      <c r="F154" s="4"/>
      <c r="G154" s="4"/>
      <c r="H154" s="4" t="s">
        <v>165</v>
      </c>
      <c r="I154" s="4" t="s">
        <v>166</v>
      </c>
      <c r="J154" s="5">
        <v>0.11724537037037037</v>
      </c>
      <c r="K154" s="5"/>
      <c r="M154" s="45" t="s">
        <v>176</v>
      </c>
    </row>
    <row r="155" spans="1:14">
      <c r="A155" s="28">
        <v>43351</v>
      </c>
      <c r="B155" s="34" t="s">
        <v>209</v>
      </c>
      <c r="C155" s="35"/>
      <c r="D155" s="4"/>
      <c r="E155" s="4" t="s">
        <v>144</v>
      </c>
      <c r="F155" s="4"/>
      <c r="G155" s="4"/>
      <c r="H155" s="31" t="s">
        <v>165</v>
      </c>
      <c r="I155" s="31" t="s">
        <v>166</v>
      </c>
      <c r="J155" s="5">
        <v>5.3124999999999999E-2</v>
      </c>
      <c r="K155" s="5"/>
      <c r="M155" s="4"/>
    </row>
    <row r="156" spans="1:14">
      <c r="A156" s="49">
        <v>43324</v>
      </c>
      <c r="B156" s="66" t="s">
        <v>163</v>
      </c>
      <c r="C156" s="65"/>
      <c r="D156" s="48"/>
      <c r="E156" s="48" t="s">
        <v>144</v>
      </c>
      <c r="F156" s="48"/>
      <c r="G156" s="48"/>
      <c r="H156" s="48" t="s">
        <v>56</v>
      </c>
      <c r="I156" s="48" t="s">
        <v>57</v>
      </c>
      <c r="J156" s="50">
        <v>6.3101851851851853E-2</v>
      </c>
      <c r="K156" s="50"/>
      <c r="L156" s="51"/>
      <c r="M156" s="67" t="s">
        <v>164</v>
      </c>
      <c r="N156" s="62"/>
    </row>
    <row r="157" spans="1:14">
      <c r="A157" s="28">
        <v>43338</v>
      </c>
      <c r="B157" s="34" t="s">
        <v>174</v>
      </c>
      <c r="C157" s="35"/>
      <c r="D157" s="4" t="s">
        <v>175</v>
      </c>
      <c r="E157" s="4" t="s">
        <v>144</v>
      </c>
      <c r="F157" s="4"/>
      <c r="G157" s="4"/>
      <c r="H157" s="31" t="s">
        <v>56</v>
      </c>
      <c r="I157" s="31" t="s">
        <v>57</v>
      </c>
      <c r="J157" s="5">
        <v>0.12281249999999999</v>
      </c>
      <c r="K157" s="5"/>
      <c r="M157" s="45" t="s">
        <v>176</v>
      </c>
    </row>
    <row r="158" spans="1:14">
      <c r="A158" s="28">
        <v>43351</v>
      </c>
      <c r="B158" s="34" t="s">
        <v>209</v>
      </c>
      <c r="C158" s="35"/>
      <c r="D158" s="4"/>
      <c r="E158" s="4" t="s">
        <v>144</v>
      </c>
      <c r="F158" s="4"/>
      <c r="G158" s="4"/>
      <c r="H158" s="31" t="s">
        <v>56</v>
      </c>
      <c r="I158" s="31" t="s">
        <v>57</v>
      </c>
      <c r="J158" s="5">
        <v>5.7152777777777775E-2</v>
      </c>
      <c r="K158" s="5"/>
      <c r="M158" s="4"/>
    </row>
    <row r="159" spans="1:14">
      <c r="A159" s="28">
        <v>43338</v>
      </c>
      <c r="B159" s="34" t="s">
        <v>174</v>
      </c>
      <c r="C159" s="35"/>
      <c r="D159" s="4" t="s">
        <v>175</v>
      </c>
      <c r="E159" s="4" t="s">
        <v>144</v>
      </c>
      <c r="F159" s="4"/>
      <c r="G159" s="4"/>
      <c r="H159" s="4" t="s">
        <v>160</v>
      </c>
      <c r="I159" s="4" t="s">
        <v>161</v>
      </c>
      <c r="J159" s="5">
        <v>5.5324074074074074E-2</v>
      </c>
      <c r="K159" s="5"/>
      <c r="M159" s="45" t="s">
        <v>177</v>
      </c>
    </row>
    <row r="160" spans="1:14">
      <c r="A160" s="28">
        <v>43352</v>
      </c>
      <c r="B160" s="34" t="s">
        <v>303</v>
      </c>
      <c r="C160" s="35"/>
      <c r="D160" s="4"/>
      <c r="E160" s="4" t="s">
        <v>144</v>
      </c>
      <c r="F160" s="4"/>
      <c r="G160" s="4"/>
      <c r="H160" s="4" t="s">
        <v>160</v>
      </c>
      <c r="I160" s="4" t="s">
        <v>161</v>
      </c>
      <c r="J160" s="5">
        <v>0.23806712962962964</v>
      </c>
      <c r="K160" s="5"/>
      <c r="M160" s="4"/>
    </row>
    <row r="161" spans="1:13">
      <c r="A161" s="28">
        <v>43352</v>
      </c>
      <c r="B161" s="34" t="s">
        <v>209</v>
      </c>
      <c r="C161" s="35"/>
      <c r="D161" s="4"/>
      <c r="E161" s="4" t="s">
        <v>144</v>
      </c>
      <c r="F161" s="4"/>
      <c r="G161" s="4"/>
      <c r="H161" s="4" t="s">
        <v>205</v>
      </c>
      <c r="I161" s="4" t="s">
        <v>206</v>
      </c>
      <c r="J161" s="5">
        <v>9.9999999999999992E-2</v>
      </c>
      <c r="K161" s="5"/>
      <c r="M161" s="4"/>
    </row>
    <row r="162" spans="1:13">
      <c r="A162" s="28">
        <v>43338</v>
      </c>
      <c r="B162" s="34" t="s">
        <v>174</v>
      </c>
      <c r="C162" s="35"/>
      <c r="D162" s="4" t="s">
        <v>175</v>
      </c>
      <c r="E162" s="4" t="s">
        <v>144</v>
      </c>
      <c r="F162" s="4"/>
      <c r="G162" s="4"/>
      <c r="H162" s="4" t="s">
        <v>33</v>
      </c>
      <c r="I162" s="4" t="s">
        <v>45</v>
      </c>
      <c r="J162" s="5">
        <v>0.1178125</v>
      </c>
      <c r="K162" s="5"/>
      <c r="M162" s="45" t="s">
        <v>176</v>
      </c>
    </row>
    <row r="163" spans="1:13">
      <c r="A163" s="28">
        <v>43338</v>
      </c>
      <c r="B163" s="34" t="s">
        <v>174</v>
      </c>
      <c r="C163" s="35"/>
      <c r="D163" s="4" t="s">
        <v>175</v>
      </c>
      <c r="E163" s="4" t="s">
        <v>144</v>
      </c>
      <c r="F163" s="4"/>
      <c r="G163" s="4"/>
      <c r="H163" s="4" t="s">
        <v>53</v>
      </c>
      <c r="I163" s="4" t="s">
        <v>45</v>
      </c>
      <c r="J163" s="5">
        <v>0.14028935185185185</v>
      </c>
      <c r="K163" s="5"/>
      <c r="M163" s="45" t="s">
        <v>176</v>
      </c>
    </row>
    <row r="164" spans="1:13">
      <c r="A164" s="28">
        <v>43338</v>
      </c>
      <c r="B164" s="34" t="s">
        <v>174</v>
      </c>
      <c r="C164" s="35"/>
      <c r="D164" s="4" t="s">
        <v>175</v>
      </c>
      <c r="E164" s="4" t="s">
        <v>144</v>
      </c>
      <c r="F164" s="4"/>
      <c r="G164" s="4"/>
      <c r="H164" s="4" t="s">
        <v>16</v>
      </c>
      <c r="I164" s="4" t="s">
        <v>17</v>
      </c>
      <c r="J164" s="5">
        <v>6.174768518518519E-2</v>
      </c>
      <c r="K164" s="5"/>
      <c r="M164" s="45" t="s">
        <v>177</v>
      </c>
    </row>
    <row r="165" spans="1:13">
      <c r="A165" s="28">
        <v>43351</v>
      </c>
      <c r="B165" s="34" t="s">
        <v>209</v>
      </c>
      <c r="C165" s="35"/>
      <c r="D165" s="4"/>
      <c r="E165" s="4" t="s">
        <v>144</v>
      </c>
      <c r="F165" s="4"/>
      <c r="G165" s="4"/>
      <c r="H165" s="4" t="s">
        <v>16</v>
      </c>
      <c r="I165" s="4" t="s">
        <v>17</v>
      </c>
      <c r="J165" s="5">
        <v>5.5671296296296302E-2</v>
      </c>
      <c r="K165" s="5"/>
      <c r="M165" s="4"/>
    </row>
    <row r="166" spans="1:13">
      <c r="A166" s="28"/>
      <c r="B166" s="34"/>
      <c r="C166" s="35"/>
      <c r="D166" s="4"/>
      <c r="E166" s="4"/>
      <c r="F166" s="4"/>
      <c r="G166" s="4"/>
      <c r="H166" s="4"/>
      <c r="I166" s="4"/>
      <c r="J166" s="5"/>
      <c r="K166" s="5"/>
      <c r="M166" s="4"/>
    </row>
    <row r="167" spans="1:13">
      <c r="A167" s="28"/>
      <c r="B167" s="34"/>
      <c r="C167" s="35"/>
      <c r="D167" s="4"/>
      <c r="E167" s="4"/>
      <c r="F167" s="4"/>
      <c r="G167" s="4"/>
      <c r="H167" s="4"/>
      <c r="I167" s="4"/>
      <c r="J167" s="5"/>
      <c r="K167" s="5"/>
      <c r="M167" s="4"/>
    </row>
    <row r="168" spans="1:13">
      <c r="A168" s="52"/>
    </row>
    <row r="169" spans="1:13">
      <c r="A169" s="52"/>
    </row>
    <row r="170" spans="1:13">
      <c r="A170" s="52"/>
    </row>
    <row r="171" spans="1:13">
      <c r="A171" s="52"/>
    </row>
    <row r="172" spans="1:13">
      <c r="A172" s="52"/>
    </row>
    <row r="173" spans="1:13">
      <c r="A173" s="52"/>
    </row>
    <row r="174" spans="1:13">
      <c r="A174" s="52"/>
    </row>
    <row r="175" spans="1:13">
      <c r="A175" s="52"/>
      <c r="M175">
        <v>39333</v>
      </c>
    </row>
    <row r="176" spans="1:13">
      <c r="A176" s="52"/>
    </row>
    <row r="177" spans="1:12">
      <c r="A177" s="52"/>
    </row>
    <row r="178" spans="1:12">
      <c r="A178" s="52"/>
      <c r="J178"/>
      <c r="L178"/>
    </row>
    <row r="179" spans="1:12">
      <c r="A179" s="52"/>
      <c r="J179"/>
      <c r="L179"/>
    </row>
    <row r="180" spans="1:12">
      <c r="A180" s="52"/>
      <c r="J180"/>
      <c r="L180"/>
    </row>
    <row r="181" spans="1:12">
      <c r="A181" s="52"/>
      <c r="J181"/>
      <c r="L181"/>
    </row>
    <row r="182" spans="1:12">
      <c r="A182" s="52"/>
      <c r="J182"/>
      <c r="L182"/>
    </row>
    <row r="183" spans="1:12">
      <c r="A183" s="52"/>
      <c r="J183"/>
      <c r="L183"/>
    </row>
    <row r="184" spans="1:12">
      <c r="A184" s="52"/>
      <c r="J184"/>
      <c r="L184"/>
    </row>
    <row r="185" spans="1:12">
      <c r="A185" s="52"/>
      <c r="J185"/>
      <c r="L185"/>
    </row>
    <row r="186" spans="1:12">
      <c r="A186" s="52"/>
      <c r="J186"/>
      <c r="L186"/>
    </row>
    <row r="187" spans="1:12">
      <c r="A187" s="52"/>
      <c r="J187"/>
      <c r="L187"/>
    </row>
    <row r="188" spans="1:12">
      <c r="A188" s="52"/>
      <c r="J188"/>
      <c r="L188"/>
    </row>
    <row r="189" spans="1:12">
      <c r="A189" s="52"/>
      <c r="J189"/>
      <c r="L189"/>
    </row>
    <row r="190" spans="1:12">
      <c r="A190" s="52"/>
      <c r="J190"/>
      <c r="L190"/>
    </row>
    <row r="191" spans="1:12">
      <c r="A191" s="52"/>
      <c r="J191"/>
      <c r="L191"/>
    </row>
    <row r="192" spans="1:12">
      <c r="A192" s="52"/>
      <c r="J192"/>
      <c r="L192"/>
    </row>
    <row r="193" spans="1:12">
      <c r="A193" s="52"/>
      <c r="J193"/>
      <c r="L193"/>
    </row>
    <row r="194" spans="1:12">
      <c r="A194" s="52"/>
      <c r="J194"/>
      <c r="L194"/>
    </row>
    <row r="195" spans="1:12">
      <c r="A195" s="52"/>
      <c r="J195"/>
      <c r="L195"/>
    </row>
    <row r="196" spans="1:12">
      <c r="A196" s="52"/>
      <c r="J196"/>
      <c r="L196"/>
    </row>
    <row r="197" spans="1:12">
      <c r="A197" s="52"/>
      <c r="J197"/>
      <c r="L197"/>
    </row>
    <row r="198" spans="1:12">
      <c r="A198" s="52"/>
      <c r="J198"/>
      <c r="L198"/>
    </row>
    <row r="199" spans="1:12">
      <c r="A199" s="52"/>
      <c r="J199"/>
      <c r="L199"/>
    </row>
    <row r="200" spans="1:12">
      <c r="A200" s="52"/>
      <c r="J200"/>
      <c r="L200"/>
    </row>
    <row r="201" spans="1:12">
      <c r="A201" s="52"/>
      <c r="J201"/>
      <c r="L201"/>
    </row>
    <row r="202" spans="1:12">
      <c r="A202" s="52"/>
      <c r="J202"/>
      <c r="L202"/>
    </row>
    <row r="203" spans="1:12">
      <c r="A203" s="52"/>
      <c r="J203"/>
      <c r="L203"/>
    </row>
    <row r="204" spans="1:12">
      <c r="A204" s="52"/>
      <c r="J204"/>
      <c r="L204"/>
    </row>
    <row r="205" spans="1:12">
      <c r="A205" s="52"/>
      <c r="J205"/>
      <c r="L205"/>
    </row>
    <row r="206" spans="1:12">
      <c r="A206" s="52"/>
      <c r="J206"/>
      <c r="L206"/>
    </row>
    <row r="207" spans="1:12">
      <c r="A207" s="52"/>
      <c r="J207"/>
      <c r="L207"/>
    </row>
    <row r="208" spans="1:12">
      <c r="A208" s="52"/>
      <c r="J208"/>
      <c r="L208"/>
    </row>
    <row r="209" spans="1:12">
      <c r="A209" s="52"/>
      <c r="J209"/>
      <c r="L209"/>
    </row>
    <row r="210" spans="1:12">
      <c r="A210" s="52"/>
      <c r="J210"/>
      <c r="L210"/>
    </row>
    <row r="211" spans="1:12">
      <c r="A211" s="52"/>
      <c r="J211"/>
      <c r="L211"/>
    </row>
    <row r="212" spans="1:12">
      <c r="A212" s="52"/>
      <c r="J212"/>
      <c r="L212"/>
    </row>
    <row r="213" spans="1:12">
      <c r="A213" s="52"/>
      <c r="J213"/>
      <c r="L213"/>
    </row>
    <row r="214" spans="1:12">
      <c r="A214" s="52"/>
      <c r="J214"/>
      <c r="L214"/>
    </row>
    <row r="215" spans="1:12">
      <c r="A215" s="52"/>
      <c r="J215"/>
      <c r="L215"/>
    </row>
    <row r="216" spans="1:12">
      <c r="A216" s="52"/>
      <c r="J216"/>
      <c r="L216"/>
    </row>
    <row r="217" spans="1:12">
      <c r="A217" s="52"/>
      <c r="J217"/>
      <c r="L217"/>
    </row>
    <row r="218" spans="1:12">
      <c r="A218" s="52"/>
      <c r="J218"/>
      <c r="L218"/>
    </row>
    <row r="219" spans="1:12">
      <c r="A219" s="52"/>
      <c r="J219"/>
      <c r="L219"/>
    </row>
    <row r="220" spans="1:12">
      <c r="A220" s="52"/>
      <c r="J220"/>
      <c r="L220"/>
    </row>
    <row r="221" spans="1:12">
      <c r="A221" s="52"/>
      <c r="J221"/>
      <c r="L221"/>
    </row>
    <row r="222" spans="1:12">
      <c r="A222" s="52"/>
      <c r="J222"/>
      <c r="L222"/>
    </row>
    <row r="223" spans="1:12">
      <c r="A223" s="52"/>
      <c r="J223"/>
      <c r="L223"/>
    </row>
    <row r="224" spans="1:12">
      <c r="A224" s="52"/>
      <c r="J224"/>
      <c r="L224"/>
    </row>
    <row r="225" spans="1:12">
      <c r="A225" s="52"/>
      <c r="J225"/>
      <c r="L225"/>
    </row>
    <row r="226" spans="1:12">
      <c r="A226" s="52"/>
      <c r="J226"/>
      <c r="L226"/>
    </row>
    <row r="227" spans="1:12">
      <c r="A227" s="52"/>
      <c r="J227"/>
      <c r="L227"/>
    </row>
    <row r="228" spans="1:12">
      <c r="A228" s="52"/>
      <c r="J228"/>
      <c r="L228"/>
    </row>
    <row r="229" spans="1:12">
      <c r="A229" s="52"/>
      <c r="J229"/>
      <c r="L229"/>
    </row>
    <row r="230" spans="1:12">
      <c r="A230" s="52"/>
      <c r="J230"/>
      <c r="L230"/>
    </row>
  </sheetData>
  <sortState ref="A1:N235">
    <sortCondition ref="E1:E235"/>
    <sortCondition ref="I1:I235"/>
    <sortCondition ref="F1:F235"/>
    <sortCondition ref="K1:K235"/>
  </sortState>
  <hyperlinks>
    <hyperlink ref="M144" r:id="rId1"/>
    <hyperlink ref="M25" r:id="rId2"/>
    <hyperlink ref="M85" r:id="rId3"/>
    <hyperlink ref="M45" r:id="rId4"/>
    <hyperlink ref="M59" r:id="rId5"/>
    <hyperlink ref="D88" r:id="rId6"/>
    <hyperlink ref="D83" r:id="rId7"/>
    <hyperlink ref="M67" r:id="rId8"/>
    <hyperlink ref="M56" r:id="rId9"/>
    <hyperlink ref="M60" r:id="rId10"/>
    <hyperlink ref="M26" r:id="rId11"/>
    <hyperlink ref="M86" r:id="rId12"/>
    <hyperlink ref="M66" r:id="rId13"/>
    <hyperlink ref="M41" r:id="rId14"/>
    <hyperlink ref="M134" r:id="rId15" location="page-1"/>
    <hyperlink ref="M143" r:id="rId16" location="page-5"/>
    <hyperlink ref="M128" r:id="rId17" location="page-3"/>
    <hyperlink ref="M16" r:id="rId18"/>
    <hyperlink ref="M15" r:id="rId19"/>
    <hyperlink ref="M149" r:id="rId20"/>
    <hyperlink ref="M145" r:id="rId21"/>
    <hyperlink ref="M29" r:id="rId2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Results</vt:lpstr>
      <vt:lpstr>Swim Bike Run</vt:lpstr>
      <vt:lpstr>Best Pace Matrix</vt:lpstr>
      <vt:lpstr>Results Review</vt:lpstr>
      <vt:lpstr>Sorted by pace</vt:lpstr>
      <vt:lpstr>Best Pace per Runner</vt:lpstr>
      <vt:lpstr>Results Sorted by Runner</vt:lpstr>
    </vt:vector>
  </TitlesOfParts>
  <Company>Toshiba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Jean  Barrette</cp:lastModifiedBy>
  <cp:revision/>
  <cp:lastPrinted>2018-11-23T21:19:36Z</cp:lastPrinted>
  <dcterms:created xsi:type="dcterms:W3CDTF">2015-02-26T16:41:06Z</dcterms:created>
  <dcterms:modified xsi:type="dcterms:W3CDTF">2019-09-02T14:37:18Z</dcterms:modified>
</cp:coreProperties>
</file>