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11955" yWindow="3105" windowWidth="24240" windowHeight="13260" activeTab="3"/>
  </bookViews>
  <sheets>
    <sheet name="All Results" sheetId="1" r:id="rId1"/>
    <sheet name="Run Bike Swim" sheetId="3" r:id="rId2"/>
    <sheet name="Best Pace Matrix" sheetId="7" r:id="rId3"/>
    <sheet name="Results Review" sheetId="8" r:id="rId4"/>
    <sheet name="Sorted Analysis" sheetId="11" r:id="rId5"/>
    <sheet name="Results Sorted by Runner" sheetId="12" r:id="rId6"/>
  </sheets>
  <definedNames>
    <definedName name="_xlnm._FilterDatabase" localSheetId="0" hidden="1">'All Results'!$F$1:$K$354</definedName>
  </definedNames>
  <calcPr calcId="17901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0" i="12"/>
  <c r="G75"/>
  <c r="G12"/>
  <c r="G44"/>
  <c r="G170"/>
  <c r="G74"/>
  <c r="G125"/>
  <c r="G11"/>
  <c r="G129"/>
  <c r="G53"/>
  <c r="G80"/>
  <c r="G8"/>
  <c r="G101"/>
  <c r="G43"/>
  <c r="G156"/>
  <c r="G169"/>
  <c r="G56"/>
  <c r="G30"/>
  <c r="G121"/>
  <c r="G109"/>
  <c r="G93"/>
  <c r="G164"/>
  <c r="G124"/>
  <c r="G7"/>
  <c r="G144"/>
  <c r="G22"/>
  <c r="G29"/>
  <c r="G92"/>
  <c r="G155"/>
  <c r="G82"/>
  <c r="G143"/>
  <c r="G21"/>
  <c r="G135"/>
  <c r="G159"/>
  <c r="G81"/>
  <c r="G52"/>
  <c r="G154"/>
  <c r="G142"/>
  <c r="G20"/>
  <c r="G26"/>
  <c r="G25"/>
  <c r="G97"/>
  <c r="G134"/>
  <c r="G9"/>
  <c r="G15"/>
  <c r="G94"/>
  <c r="G24"/>
  <c r="G117"/>
  <c r="G73"/>
  <c r="G158"/>
  <c r="G123"/>
  <c r="G55"/>
  <c r="G116"/>
  <c r="G42"/>
  <c r="G51"/>
  <c r="G87"/>
  <c r="G148"/>
  <c r="G62"/>
  <c r="G141"/>
  <c r="G120"/>
  <c r="G36"/>
  <c r="G19"/>
  <c r="G153"/>
  <c r="G91"/>
  <c r="G106"/>
  <c r="G163"/>
  <c r="G14"/>
  <c r="G157"/>
  <c r="G122"/>
  <c r="G147"/>
  <c r="G162"/>
  <c r="G68"/>
  <c r="G35"/>
  <c r="G99"/>
  <c r="G167"/>
  <c r="G67"/>
  <c r="G96"/>
  <c r="G78"/>
  <c r="G115"/>
  <c r="G50"/>
  <c r="G103"/>
  <c r="G10"/>
  <c r="G100"/>
  <c r="G90"/>
  <c r="G137"/>
  <c r="G140"/>
  <c r="G152"/>
  <c r="G18"/>
  <c r="G114"/>
  <c r="G61"/>
  <c r="G86"/>
  <c r="G161"/>
  <c r="G34"/>
  <c r="G146"/>
  <c r="G118"/>
  <c r="G133"/>
  <c r="G66"/>
  <c r="G128"/>
  <c r="G113"/>
  <c r="G41"/>
  <c r="G70"/>
  <c r="G28"/>
  <c r="G89"/>
  <c r="G151"/>
  <c r="G139"/>
  <c r="G49"/>
  <c r="G17"/>
  <c r="G85"/>
  <c r="G38"/>
  <c r="G59"/>
  <c r="G33"/>
  <c r="G104"/>
  <c r="G98"/>
  <c r="G171"/>
  <c r="G58"/>
  <c r="G39"/>
  <c r="G166"/>
  <c r="G132"/>
  <c r="G79"/>
  <c r="G72"/>
  <c r="G65"/>
  <c r="G127"/>
  <c r="G112"/>
  <c r="G13"/>
  <c r="G77"/>
  <c r="G40"/>
  <c r="G48"/>
  <c r="G168"/>
  <c r="G136"/>
  <c r="G69"/>
  <c r="G138"/>
  <c r="G150"/>
  <c r="G160"/>
  <c r="G16"/>
  <c r="G60"/>
  <c r="G145"/>
  <c r="G108"/>
  <c r="G32"/>
  <c r="G64"/>
  <c r="G47"/>
  <c r="G57"/>
  <c r="G83"/>
  <c r="G131"/>
  <c r="G63"/>
  <c r="G165"/>
  <c r="G71"/>
  <c r="G95"/>
  <c r="G126"/>
  <c r="G23"/>
  <c r="G111"/>
  <c r="G76"/>
  <c r="G6"/>
  <c r="G102"/>
  <c r="G110"/>
  <c r="G54"/>
  <c r="G105"/>
  <c r="G84"/>
  <c r="G119"/>
  <c r="G149"/>
  <c r="G88"/>
  <c r="G45"/>
  <c r="G46"/>
  <c r="G27"/>
  <c r="G37"/>
  <c r="G107"/>
  <c r="G31"/>
  <c r="G219" i="11"/>
  <c r="G40"/>
  <c r="G293"/>
  <c r="G212"/>
  <c r="G208"/>
  <c r="G204"/>
  <c r="G198"/>
  <c r="G194"/>
  <c r="G189"/>
  <c r="G188"/>
  <c r="G172"/>
  <c r="G138"/>
  <c r="G120"/>
  <c r="G119"/>
  <c r="G116"/>
  <c r="G112"/>
  <c r="G100"/>
  <c r="G216"/>
  <c r="G253"/>
  <c r="G201"/>
  <c r="G68"/>
  <c r="G197"/>
  <c r="G251"/>
  <c r="G270"/>
  <c r="G269"/>
  <c r="G260"/>
  <c r="G254"/>
  <c r="G235"/>
  <c r="G227"/>
  <c r="G312"/>
  <c r="G311"/>
  <c r="G308"/>
  <c r="G306"/>
  <c r="G305"/>
  <c r="G303"/>
  <c r="G301"/>
  <c r="G300"/>
  <c r="G298"/>
  <c r="G297"/>
  <c r="G296"/>
  <c r="G295"/>
  <c r="G292"/>
  <c r="G302"/>
  <c r="G48"/>
  <c r="G134"/>
  <c r="G95"/>
  <c r="G200"/>
  <c r="G186"/>
  <c r="G181"/>
  <c r="G171"/>
  <c r="G203"/>
  <c r="G218"/>
  <c r="G217"/>
  <c r="G93"/>
  <c r="G51"/>
  <c r="G67"/>
  <c r="G92"/>
  <c r="G291"/>
  <c r="G147"/>
  <c r="G146"/>
  <c r="G54"/>
  <c r="G41"/>
  <c r="G180"/>
  <c r="G257"/>
  <c r="G243"/>
  <c r="G139"/>
  <c r="G322"/>
  <c r="G321"/>
  <c r="G320"/>
  <c r="G319"/>
  <c r="G318"/>
  <c r="G277"/>
  <c r="G276"/>
  <c r="G275"/>
  <c r="G274"/>
  <c r="G273"/>
  <c r="G272"/>
  <c r="G271"/>
  <c r="G187"/>
  <c r="G135"/>
  <c r="G122"/>
  <c r="G117"/>
  <c r="G79"/>
  <c r="G58"/>
  <c r="G45"/>
  <c r="G39"/>
  <c r="G37"/>
  <c r="G34"/>
  <c r="G29"/>
  <c r="G27"/>
  <c r="G25"/>
  <c r="G23"/>
  <c r="G21"/>
  <c r="G19"/>
  <c r="G16"/>
  <c r="G12"/>
  <c r="G10"/>
  <c r="G9"/>
  <c r="G8"/>
  <c r="G6"/>
  <c r="G162"/>
  <c r="G289"/>
  <c r="G263"/>
  <c r="G228"/>
  <c r="G244"/>
  <c r="G234"/>
  <c r="G232"/>
  <c r="G230"/>
  <c r="G211"/>
  <c r="G175"/>
  <c r="G167"/>
  <c r="G137"/>
  <c r="G126"/>
  <c r="G52"/>
  <c r="G265"/>
  <c r="G145"/>
  <c r="G128"/>
  <c r="G108"/>
  <c r="G104"/>
  <c r="G91"/>
  <c r="G72"/>
  <c r="G71"/>
  <c r="G70"/>
  <c r="G69"/>
  <c r="G57"/>
  <c r="G44"/>
  <c r="G43"/>
  <c r="G178"/>
  <c r="G165"/>
  <c r="G142"/>
  <c r="G109"/>
  <c r="G46"/>
  <c r="G240"/>
  <c r="G161"/>
  <c r="G160"/>
  <c r="G159"/>
  <c r="G158"/>
  <c r="G157"/>
  <c r="G156"/>
  <c r="G155"/>
  <c r="G154"/>
  <c r="G153"/>
  <c r="G152"/>
  <c r="G151"/>
  <c r="G150"/>
  <c r="G149"/>
  <c r="G148"/>
  <c r="G113"/>
  <c r="G102"/>
  <c r="G252"/>
  <c r="G224"/>
  <c r="G223"/>
  <c r="G222"/>
  <c r="G221"/>
  <c r="G220"/>
  <c r="G64"/>
  <c r="G268"/>
  <c r="G258"/>
  <c r="G246"/>
  <c r="G214"/>
  <c r="G129"/>
  <c r="G121"/>
  <c r="G101"/>
  <c r="G86"/>
  <c r="G61"/>
  <c r="G42"/>
  <c r="G24"/>
  <c r="G80"/>
  <c r="G205"/>
  <c r="G202"/>
  <c r="G199"/>
  <c r="G193"/>
  <c r="G192"/>
  <c r="G125"/>
  <c r="G118"/>
  <c r="G115"/>
  <c r="G111"/>
  <c r="G103"/>
  <c r="G77"/>
  <c r="G76"/>
  <c r="G215"/>
  <c r="G249"/>
  <c r="G233"/>
  <c r="G267"/>
  <c r="G245"/>
  <c r="G213"/>
  <c r="G164"/>
  <c r="G140"/>
  <c r="G136"/>
  <c r="G74"/>
  <c r="G66"/>
  <c r="G60"/>
  <c r="G55"/>
  <c r="G315"/>
  <c r="G314"/>
  <c r="G313"/>
  <c r="G310"/>
  <c r="G239"/>
  <c r="G179"/>
  <c r="G207"/>
  <c r="G163"/>
  <c r="G261"/>
  <c r="G229"/>
  <c r="G196"/>
  <c r="G88"/>
  <c r="G250"/>
  <c r="G177"/>
  <c r="G169"/>
  <c r="G143"/>
  <c r="G132"/>
  <c r="G127"/>
  <c r="G78"/>
  <c r="G65"/>
  <c r="G47"/>
  <c r="G166"/>
  <c r="G133"/>
  <c r="G123"/>
  <c r="G83"/>
  <c r="G75"/>
  <c r="G63"/>
  <c r="G50"/>
  <c r="G236"/>
  <c r="G225"/>
  <c r="G317"/>
  <c r="G316"/>
  <c r="G309"/>
  <c r="G307"/>
  <c r="G304"/>
  <c r="G299"/>
  <c r="G294"/>
  <c r="G287"/>
  <c r="G281"/>
  <c r="G266"/>
  <c r="G264"/>
  <c r="G262"/>
  <c r="G256"/>
  <c r="G255"/>
  <c r="G248"/>
  <c r="G247"/>
  <c r="G242"/>
  <c r="G241"/>
  <c r="G238"/>
  <c r="G226"/>
  <c r="G82"/>
  <c r="G259"/>
  <c r="G124"/>
  <c r="G97"/>
  <c r="G90"/>
  <c r="G290"/>
  <c r="G210"/>
  <c r="G209"/>
  <c r="G191"/>
  <c r="G185"/>
  <c r="G184"/>
  <c r="G182"/>
  <c r="G176"/>
  <c r="G173"/>
  <c r="G168"/>
  <c r="G130"/>
  <c r="G107"/>
  <c r="G99"/>
  <c r="G98"/>
  <c r="G89"/>
  <c r="G87"/>
  <c r="G85"/>
  <c r="G84"/>
  <c r="G59"/>
  <c r="G49"/>
  <c r="G206"/>
  <c r="G195"/>
  <c r="G174"/>
  <c r="G106"/>
  <c r="G141"/>
  <c r="G105"/>
  <c r="G96"/>
  <c r="G94"/>
  <c r="G62"/>
  <c r="G53"/>
  <c r="G288"/>
  <c r="G286"/>
  <c r="G285"/>
  <c r="G284"/>
  <c r="G283"/>
  <c r="G282"/>
  <c r="G237"/>
  <c r="G190"/>
  <c r="G183"/>
  <c r="G170"/>
  <c r="G144"/>
  <c r="G131"/>
  <c r="G114"/>
  <c r="G110"/>
  <c r="G73"/>
  <c r="G56"/>
  <c r="G231"/>
  <c r="G280"/>
  <c r="G279"/>
  <c r="G278"/>
  <c r="G38"/>
  <c r="G36"/>
  <c r="G35"/>
  <c r="G33"/>
  <c r="G32"/>
  <c r="G31"/>
  <c r="G30"/>
  <c r="G28"/>
  <c r="G26"/>
  <c r="G22"/>
  <c r="G20"/>
  <c r="G18"/>
  <c r="G17"/>
  <c r="G15"/>
  <c r="G14"/>
  <c r="G13"/>
  <c r="G11"/>
  <c r="G7"/>
  <c r="G81"/>
  <c r="K162" i="8"/>
  <c r="K161"/>
  <c r="F308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54" i="1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09"/>
  <c r="K208"/>
  <c r="K207"/>
  <c r="K206"/>
  <c r="K205"/>
  <c r="K204"/>
  <c r="K203"/>
  <c r="K202"/>
  <c r="K201"/>
  <c r="K200"/>
  <c r="K199"/>
  <c r="K198"/>
  <c r="K197"/>
  <c r="K196"/>
  <c r="K195"/>
  <c r="K194"/>
  <c r="K190"/>
  <c r="K189"/>
  <c r="K181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5"/>
  <c r="K143"/>
  <c r="K142"/>
  <c r="K141"/>
  <c r="K140"/>
  <c r="K139"/>
  <c r="K138"/>
  <c r="K137"/>
  <c r="K136"/>
  <c r="K135"/>
  <c r="K134"/>
  <c r="K133"/>
  <c r="K132"/>
  <c r="K130"/>
  <c r="K129"/>
  <c r="R29" i="3"/>
  <c r="Q29"/>
  <c r="P29"/>
  <c r="R28"/>
  <c r="Q28"/>
  <c r="P28"/>
  <c r="R27"/>
  <c r="Q27"/>
  <c r="P27"/>
  <c r="R26"/>
  <c r="Q26"/>
  <c r="P26"/>
  <c r="R25"/>
  <c r="Q25"/>
  <c r="P25"/>
  <c r="R24"/>
  <c r="Q24"/>
  <c r="P24"/>
  <c r="R23"/>
  <c r="Q23"/>
  <c r="P23"/>
  <c r="R22"/>
  <c r="Q22"/>
  <c r="P22"/>
  <c r="R21"/>
  <c r="Q21"/>
  <c r="P21"/>
  <c r="R20"/>
  <c r="Q20"/>
  <c r="P20"/>
  <c r="R19"/>
  <c r="Q19"/>
  <c r="P19"/>
  <c r="R18"/>
  <c r="Q18"/>
  <c r="P18"/>
  <c r="R17"/>
  <c r="Q17"/>
  <c r="P17"/>
  <c r="R16"/>
  <c r="Q16"/>
  <c r="P16"/>
  <c r="R15"/>
  <c r="Q15"/>
  <c r="P15"/>
  <c r="R14"/>
  <c r="Q14"/>
  <c r="P14"/>
  <c r="R13"/>
  <c r="Q13"/>
  <c r="P13"/>
  <c r="R12"/>
  <c r="Q12"/>
  <c r="P12"/>
  <c r="R11"/>
  <c r="Q11"/>
  <c r="P11"/>
  <c r="R10"/>
  <c r="Q10"/>
  <c r="P10"/>
  <c r="R9"/>
  <c r="Q9"/>
  <c r="P9"/>
  <c r="R8"/>
  <c r="Q8"/>
  <c r="P8"/>
  <c r="R7"/>
  <c r="Q7"/>
  <c r="P7"/>
  <c r="R6"/>
  <c r="Q6"/>
  <c r="P6"/>
  <c r="R5"/>
  <c r="Q5"/>
  <c r="P5"/>
  <c r="K122" i="1"/>
  <c r="K79"/>
  <c r="K115"/>
  <c r="K51"/>
  <c r="K125"/>
  <c r="K128"/>
  <c r="K127"/>
  <c r="K126"/>
  <c r="K124"/>
  <c r="K123"/>
  <c r="K121"/>
  <c r="K120"/>
  <c r="K119"/>
  <c r="K89"/>
  <c r="K116"/>
  <c r="K117"/>
  <c r="K118"/>
  <c r="K114"/>
  <c r="K113"/>
  <c r="K112"/>
  <c r="K111"/>
  <c r="K110"/>
  <c r="K101"/>
  <c r="K109"/>
  <c r="K108"/>
  <c r="K107"/>
  <c r="K106"/>
  <c r="K105"/>
  <c r="K104"/>
  <c r="K103"/>
  <c r="K102"/>
  <c r="K100"/>
  <c r="K99"/>
  <c r="K98"/>
  <c r="K97"/>
  <c r="K96"/>
  <c r="K95"/>
  <c r="K94"/>
  <c r="K93"/>
  <c r="K92"/>
  <c r="K91"/>
  <c r="K90"/>
  <c r="K88"/>
  <c r="K87"/>
  <c r="K86"/>
  <c r="K85"/>
  <c r="K84"/>
  <c r="K83"/>
  <c r="K82"/>
  <c r="K81"/>
  <c r="K80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<sst xmlns="http://schemas.openxmlformats.org/spreadsheetml/2006/main" count="6473" uniqueCount="508">
  <si>
    <t>2017 Boreal Results</t>
  </si>
  <si>
    <t>Date</t>
  </si>
  <si>
    <t>Event</t>
  </si>
  <si>
    <t>Link to the Event</t>
  </si>
  <si>
    <t>Event type</t>
  </si>
  <si>
    <t>Distance km</t>
  </si>
  <si>
    <t>Age Class</t>
  </si>
  <si>
    <t>First Name</t>
  </si>
  <si>
    <t>Last Name</t>
  </si>
  <si>
    <t>Chip Time</t>
  </si>
  <si>
    <t>Pace</t>
  </si>
  <si>
    <t>Notes</t>
  </si>
  <si>
    <t>Link to result</t>
  </si>
  <si>
    <t>The Flamingo 5k Beach Run, New Smyrna Beach, Florida</t>
  </si>
  <si>
    <t>https://runsignup.com/Race/Events/FL/NewSmyrnaBeach/Flamingo5K</t>
  </si>
  <si>
    <t>R</t>
  </si>
  <si>
    <t>Paul</t>
  </si>
  <si>
    <t>Gantous</t>
  </si>
  <si>
    <t>1st place in age category</t>
  </si>
  <si>
    <t>https://runsignup.com/race/results/?raceId=6499#resultSetId-54126</t>
  </si>
  <si>
    <t>01/15/2017</t>
  </si>
  <si>
    <t>1 Km Time Trial CCR 200m indoor track</t>
  </si>
  <si>
    <t>Mario</t>
  </si>
  <si>
    <t>Collins</t>
  </si>
  <si>
    <t>Etienne</t>
  </si>
  <si>
    <t>Portelance</t>
  </si>
  <si>
    <t>David</t>
  </si>
  <si>
    <t>Carrier</t>
  </si>
  <si>
    <t>Alex</t>
  </si>
  <si>
    <t>Gambos</t>
  </si>
  <si>
    <t>Stephanie</t>
  </si>
  <si>
    <t>Tulli</t>
  </si>
  <si>
    <t>Spyro</t>
  </si>
  <si>
    <t>Rondos</t>
  </si>
  <si>
    <t>Francois</t>
  </si>
  <si>
    <t>Pichette</t>
  </si>
  <si>
    <t>Brian</t>
  </si>
  <si>
    <t>Price</t>
  </si>
  <si>
    <t>Adrielle</t>
  </si>
  <si>
    <t>Houweling</t>
  </si>
  <si>
    <t>Claire</t>
  </si>
  <si>
    <t>Bertin</t>
  </si>
  <si>
    <t>Louise</t>
  </si>
  <si>
    <t>Leclerc</t>
  </si>
  <si>
    <t>Caroline</t>
  </si>
  <si>
    <t>Harvey</t>
  </si>
  <si>
    <t>Laura</t>
  </si>
  <si>
    <t>Serri</t>
  </si>
  <si>
    <t>Fern</t>
  </si>
  <si>
    <t>Waxman</t>
  </si>
  <si>
    <t>Julia</t>
  </si>
  <si>
    <t>Skierszkan</t>
  </si>
  <si>
    <t>Peter</t>
  </si>
  <si>
    <t>Grivakes</t>
  </si>
  <si>
    <t>Martine</t>
  </si>
  <si>
    <t>Joyal</t>
  </si>
  <si>
    <t>Pemberton 25k Trail Race, McDowell Mountain Regional Park, Fountain Hill AZ</t>
  </si>
  <si>
    <t>http://www.bquickrunning.com/pemberton-50k/</t>
  </si>
  <si>
    <t>T</t>
  </si>
  <si>
    <t>Aldo</t>
  </si>
  <si>
    <t>Bellon</t>
  </si>
  <si>
    <t>http://www.bquickrunning.com/blog/wp-content/uploads/2015/06/25K-results_corrected.pdf</t>
  </si>
  <si>
    <t>Michael</t>
  </si>
  <si>
    <t>Thaw</t>
  </si>
  <si>
    <t>Marilyn</t>
  </si>
  <si>
    <t>Huot</t>
  </si>
  <si>
    <t>Demi Marathon Hypothermic</t>
  </si>
  <si>
    <t>http://www.hypothermichalf.com/?language=fr</t>
  </si>
  <si>
    <t xml:space="preserve">Collin </t>
  </si>
  <si>
    <t>2nd place in age category</t>
  </si>
  <si>
    <t>https://www.sportstats.ca/display-results.xhtml?raceid=42702&amp;status=results</t>
  </si>
  <si>
    <t>02/26/2017</t>
  </si>
  <si>
    <t>Defi Hivernal Ile Bizard</t>
  </si>
  <si>
    <t>https://www.sportstats.ca/display-results.xhtml?raceid=44019</t>
  </si>
  <si>
    <t>Catherine</t>
  </si>
  <si>
    <t>Belac</t>
  </si>
  <si>
    <t>Alana</t>
  </si>
  <si>
    <t>Bonner</t>
  </si>
  <si>
    <t>3rd place in age category</t>
  </si>
  <si>
    <t>https://www.sportstats.ca/display-results.xhtml?raceid=44018</t>
  </si>
  <si>
    <t>Neil</t>
  </si>
  <si>
    <t>Halsey</t>
  </si>
  <si>
    <t>First Race with Boreal</t>
  </si>
  <si>
    <t>Gibb</t>
  </si>
  <si>
    <t>Andre</t>
  </si>
  <si>
    <t>Paquette</t>
  </si>
  <si>
    <t>Collin</t>
  </si>
  <si>
    <t>https://www.sportstats.ca/display-results.xhtml?raceid=44017</t>
  </si>
  <si>
    <t>Voghel</t>
  </si>
  <si>
    <t>03/19/2017</t>
  </si>
  <si>
    <t>United Airlines NYC Half</t>
  </si>
  <si>
    <t>http://www.nyrr.org/races-and-events/2017/united-airlines-nyc-half</t>
  </si>
  <si>
    <t>Alexander</t>
  </si>
  <si>
    <t>Gombos</t>
  </si>
  <si>
    <t>http://web2.nyrrc.org/cgi-bin/htmlos.cgi/38560.1.674576219551923658</t>
  </si>
  <si>
    <t>03/26/2017</t>
  </si>
  <si>
    <t>Around the Bay 30k</t>
  </si>
  <si>
    <t xml:space="preserve"> Hamilton,ON</t>
  </si>
  <si>
    <t>http://bayrace.com/</t>
  </si>
  <si>
    <t>Patrick</t>
  </si>
  <si>
    <t>Lapointe</t>
  </si>
  <si>
    <t>https://www.sportstats.ca/display-results.xhtml?raceid=42134</t>
  </si>
  <si>
    <t>Daniel</t>
  </si>
  <si>
    <t>Seguin</t>
  </si>
  <si>
    <t>Course et Marches Populaires de LaSalle</t>
  </si>
  <si>
    <t>https://www.sportstats.ca/display-results.xhtml?raceid=44031</t>
  </si>
  <si>
    <t>Marc</t>
  </si>
  <si>
    <t>Thibodeau</t>
  </si>
  <si>
    <t>https://www.sportstats.ca/display-results.xhtml?raceid=44029</t>
  </si>
  <si>
    <t>Kimberly</t>
  </si>
  <si>
    <t>Foley</t>
  </si>
  <si>
    <t>Sheila</t>
  </si>
  <si>
    <t>https://www.sportstats.ca/display-results.xhtml?raceid=44028</t>
  </si>
  <si>
    <t>Johanna</t>
  </si>
  <si>
    <t>Course Saint-Laurent</t>
  </si>
  <si>
    <t>https://www.sportstats.ca/display-results.xhtml?raceid=43992</t>
  </si>
  <si>
    <t>https://www.sportstats.ca/display-results.xhtml?raceid=43991</t>
  </si>
  <si>
    <t>Jean</t>
  </si>
  <si>
    <t>Barette</t>
  </si>
  <si>
    <t>https://www.sportstats.ca/display-results.xhtml?raceid=43990</t>
  </si>
  <si>
    <t>Laflamme</t>
  </si>
  <si>
    <t>Dennis</t>
  </si>
  <si>
    <t>Racette</t>
  </si>
  <si>
    <t>04/17/2017</t>
  </si>
  <si>
    <t>Boston Marathon No. 121</t>
  </si>
  <si>
    <t>http://www.baa.org/races/boston-marathon.aspx</t>
  </si>
  <si>
    <t>http://www.baa.org/searchable-results.html</t>
  </si>
  <si>
    <t>04/22/2017</t>
  </si>
  <si>
    <t>Scotia Bank 1/2 Marathon</t>
  </si>
  <si>
    <t>http://canadarunningseries.com/banque-scotia-de-montreal/</t>
  </si>
  <si>
    <t>https://www.sportstats.ca/display-results.xhtml?raceid=43489</t>
  </si>
  <si>
    <t>04/23/2017</t>
  </si>
  <si>
    <t>Chantal</t>
  </si>
  <si>
    <t>Larivee</t>
  </si>
  <si>
    <t>https://www.sportstats.ca/display-results.xhtml?raceid=43487&amp;bib=3314</t>
  </si>
  <si>
    <t>04/29/2017</t>
  </si>
  <si>
    <t>Marathon des Erables</t>
  </si>
  <si>
    <t>Mount-Saint-Gregoire</t>
  </si>
  <si>
    <t>Graham</t>
  </si>
  <si>
    <t>Smith</t>
  </si>
  <si>
    <t>https://www.sportstats.ca/display-results.xhtml?raceid=43587&amp;status=results</t>
  </si>
  <si>
    <t>Stephane</t>
  </si>
  <si>
    <t>Lamontagne</t>
  </si>
  <si>
    <t>https://www.sportstats.ca/display-results.xhtml?raceid=43584&amp;status=results</t>
  </si>
  <si>
    <t>Annie</t>
  </si>
  <si>
    <t>Gervais</t>
  </si>
  <si>
    <t>PB</t>
  </si>
  <si>
    <t>Genevieve</t>
  </si>
  <si>
    <t>Ahad</t>
  </si>
  <si>
    <t>https://www.sportstats.ca/display-results.xhtml?raceid=43583</t>
  </si>
  <si>
    <t>Judi</t>
  </si>
  <si>
    <t>Adams</t>
  </si>
  <si>
    <t>https://www.sportstats.ca/display-results.xhtml?raceid=43589</t>
  </si>
  <si>
    <t>First Marathon</t>
  </si>
  <si>
    <t>Qualified for Boston</t>
  </si>
  <si>
    <t>Tatiana</t>
  </si>
  <si>
    <t>Allore</t>
  </si>
  <si>
    <t>Pick Your Poison 50K Trail Race</t>
  </si>
  <si>
    <t>Hardwood Ski and Bike – Oro Medonte, ON</t>
  </si>
  <si>
    <t>http://www.pickyourpoison.ca/</t>
  </si>
  <si>
    <t>Brad</t>
  </si>
  <si>
    <t>Wolf</t>
  </si>
  <si>
    <t>http://zone4.ca/results.asp?id=8740&amp;cat=all</t>
  </si>
  <si>
    <t>Mark</t>
  </si>
  <si>
    <t>McGowan</t>
  </si>
  <si>
    <t>Demi-marathon Oasis de Levis</t>
  </si>
  <si>
    <t>https://www.sportstats.ca/display-results.xhtml?raceid=42536&amp;status=results</t>
  </si>
  <si>
    <t>Defi Course et Marche Desjardins Sainte Therese</t>
  </si>
  <si>
    <t>https://www.sportstats.ca/display-results.xhtml?raceid=44004</t>
  </si>
  <si>
    <t>https://www.sportstats.ca/display-results.xhtml?raceid=44002</t>
  </si>
  <si>
    <t>https://www.sportstats.ca/display-results.xhtml?raceid=44001</t>
  </si>
  <si>
    <t>05/14/2017</t>
  </si>
  <si>
    <t>Au Rythme de nos Foulees Chateauguay</t>
  </si>
  <si>
    <t>https://www.sportstats.ca/display-results.xhtml?raceid=44009</t>
  </si>
  <si>
    <t>https://www.sportstats.ca/display-results.xhtml?raceid=44008</t>
  </si>
  <si>
    <t>https://www.sportstats.ca/display-results.xhtml?raceid=44007</t>
  </si>
  <si>
    <t>https://www.sportstats.ca/display-results.xhtml?raceid=44011</t>
  </si>
  <si>
    <t>05/21/2017</t>
  </si>
  <si>
    <t>Marathon SSQ de Longueuil</t>
  </si>
  <si>
    <t>http://www.marathon-longueuil.com/</t>
  </si>
  <si>
    <t>https://www.sportstats.ca/display-results.xhtml?raceid=43519&amp;status=results</t>
  </si>
  <si>
    <t>https://www.sportstats.ca/display-results.xhtml?raceid=43518&amp;status=results</t>
  </si>
  <si>
    <t>https://www.sportstats.ca/display-results.xhtml?raceid=43517&amp;status=results</t>
  </si>
  <si>
    <t>https://www.sportstats.ca/display-results.xhtml?raceid=43517&amp;bib=3019</t>
  </si>
  <si>
    <t>Course MEC Laval #2 - Course en sentier</t>
  </si>
  <si>
    <t>https://www.sportstats.ca/display-results.xhtml?raceid=43626&amp;status=results</t>
  </si>
  <si>
    <t>05/27/2017</t>
  </si>
  <si>
    <t>Ottawa 10k</t>
  </si>
  <si>
    <t>http://www.runottawa.ca/</t>
  </si>
  <si>
    <t>https://www.sportstats.ca/display-results.xhtml?raceid=42851&amp;status=results</t>
  </si>
  <si>
    <t>https://www.sportstats.ca/display-results.xhtml?raceid=44206&amp;bib=31868</t>
  </si>
  <si>
    <t>05/28/2017</t>
  </si>
  <si>
    <t>Ottawa Half Marathon</t>
  </si>
  <si>
    <t>Bunny</t>
  </si>
  <si>
    <t>https://www.sportstats.ca/display-results.xhtml?raceid=42853&amp;status=results</t>
  </si>
  <si>
    <t>Ottawa Marathon</t>
  </si>
  <si>
    <t>https://www.sportstats.ca/display-results.xhtml?raceid=42854&amp;status=results&amp;firstname=Daniel&amp;lastname=Seguin</t>
  </si>
  <si>
    <t>05/29/2017</t>
  </si>
  <si>
    <t>Tenzing Hillary Everest Marathon</t>
  </si>
  <si>
    <t>http://www.everestmarathon.com/article-AboutEvent_new</t>
  </si>
  <si>
    <t>http://www.everestmarathon.com/article-Race_Result_2017</t>
  </si>
  <si>
    <t>Scott Montreal High Raise Challenge 19th Ed</t>
  </si>
  <si>
    <t>https://www.sportstats.ca/display-results.xhtml?raceid=42427&amp;status=results</t>
  </si>
  <si>
    <t>Defi Tri-O-Lacs</t>
  </si>
  <si>
    <t>https://www.sportstats.ca/display-results.xhtml?raceid=43997</t>
  </si>
  <si>
    <t>https://www.sportstats.ca/display-results.xhtml?raceid=43995</t>
  </si>
  <si>
    <t>3rd place in age category PB</t>
  </si>
  <si>
    <t>1st place in age category PB</t>
  </si>
  <si>
    <t>https://www.sportstats.ca/display-results.xhtml?raceid=43994</t>
  </si>
  <si>
    <t>https://www.sportstats.ca/display-results.xhtml?raceid=43999&amp;bib=1013</t>
  </si>
  <si>
    <t>Demi-Marathon des Vignobles</t>
  </si>
  <si>
    <t>https://www.sportstats.ca/display-results.xhtml?raceid=43590&amp;bib=2227</t>
  </si>
  <si>
    <t>Course des Pompier Laval half marathon</t>
  </si>
  <si>
    <t>https://www.laval.ca/grande-fete-pompiers/Pages/Fr/courses.aspx</t>
  </si>
  <si>
    <t>https://tickets.justrun.ca/quidchrono.php?a=qcResult&amp;raceid=6954#page-2</t>
  </si>
  <si>
    <t>Saint-Paul-d'Abbotsford, QC</t>
  </si>
  <si>
    <t>https://www.sportstats.ca/display-results.xhtml?raceid=43590&amp;bib=2225</t>
  </si>
  <si>
    <t>Triathlon Challenge Antoine-Manseau Joliette</t>
  </si>
  <si>
    <t>Tri</t>
  </si>
  <si>
    <t>Benoit</t>
  </si>
  <si>
    <t>Robert</t>
  </si>
  <si>
    <t>https://www.sportstats.ca/display-results.xhtml?raceid=43485&amp;bib=616</t>
  </si>
  <si>
    <t>MEC Montreal # 1</t>
  </si>
  <si>
    <t>Sainte-Adèle, QC</t>
  </si>
  <si>
    <t>https://www.sportstats.ca/display-results.xhtml?raceid=43668&amp;status=results</t>
  </si>
  <si>
    <t>Triathlon de Quebec</t>
  </si>
  <si>
    <t>https://www.sportstats.ca/display-results.xhtml?raceid=45728&amp;bib=62</t>
  </si>
  <si>
    <t>Rosemere en Sante</t>
  </si>
  <si>
    <t>http://www.rosemereensante.ca/</t>
  </si>
  <si>
    <t>https://tickets.justrun.ca/quidchrono.php?a=qcResult&amp;raceid=6983#page-1</t>
  </si>
  <si>
    <t>https://tickets.justrun.ca/quidchrono.php?a=qcResult&amp;raceid=6984#page-1</t>
  </si>
  <si>
    <t>Défi DMLA de la Fondation Pierre Brise-Bois</t>
  </si>
  <si>
    <t>LaSalle</t>
  </si>
  <si>
    <t>http://www.defidmla.com/</t>
  </si>
  <si>
    <t>https://www.sportstats.ca/display-results.xhtml?raceid=42433</t>
  </si>
  <si>
    <t>06/18/2017</t>
  </si>
  <si>
    <t>Desjardins Pointe-Claire Half Marathon</t>
  </si>
  <si>
    <t>http://www.demimarathonpointeclaire.com/en/</t>
  </si>
  <si>
    <t>Cross</t>
  </si>
  <si>
    <t>First Place</t>
  </si>
  <si>
    <t>http://resultat.jikko.ca/Results.aspx?CId=17062&amp;RId=149&amp;EId=5</t>
  </si>
  <si>
    <t>http://resultat.jikko.ca/Results.aspx?CId=17062&amp;RId=149&amp;EId=4</t>
  </si>
  <si>
    <t>http://resultat.jikko.ca/Results.aspx?CId=17062&amp;RId=149&amp;EId=3</t>
  </si>
  <si>
    <t>Chris</t>
  </si>
  <si>
    <t>Jennifer</t>
  </si>
  <si>
    <t>O'Connell</t>
  </si>
  <si>
    <t>http://resultat.jikko.ca/Results.aspx?CId=17062&amp;RId=149&amp;EId=2</t>
  </si>
  <si>
    <t>http://resultat.jikko.ca/Results.aspx?CId=17062&amp;RId=149&amp;EId=1</t>
  </si>
  <si>
    <t>06/16/2017</t>
  </si>
  <si>
    <t>Tour du Lac Brome</t>
  </si>
  <si>
    <t>https://www.sportstats.ca/display-results.xhtml?raceid=43055&amp;bib=1151</t>
  </si>
  <si>
    <t>http://www.tourdulacbrome.com/</t>
  </si>
  <si>
    <t>https://www.sportstats.ca/display-results.xhtml?raceid=43057</t>
  </si>
  <si>
    <t>Johanne</t>
  </si>
  <si>
    <t>Vincent</t>
  </si>
  <si>
    <t xml:space="preserve">Jean </t>
  </si>
  <si>
    <t>Defi des escaliers de Quebec Defi Sprint</t>
  </si>
  <si>
    <t>https://www.sportstats.ca/display-results.xhtml?raceid=44110&amp;bib=38</t>
  </si>
  <si>
    <t>Defi des escaliers de Quebec</t>
  </si>
  <si>
    <t>https://www.sportstats.ca/display-results.xhtml?raceid=44107&amp;bib=38</t>
  </si>
  <si>
    <t>Roi et Reine du Cap-Blanc Saucony</t>
  </si>
  <si>
    <t>https://www.sportstats.ca/display-results.xhtml?raceid=44109&amp;status=results</t>
  </si>
  <si>
    <t>06/24/2017</t>
  </si>
  <si>
    <t>Tupper Lake Tinman</t>
  </si>
  <si>
    <t>http://www.tupperlaketinman.com/</t>
  </si>
  <si>
    <t>Montreal Try Girl 3rd Place</t>
  </si>
  <si>
    <t>https://www.sportstats.ca/display-results.xhtml?raceid=43312</t>
  </si>
  <si>
    <t>5i50 Mont-Tremblant</t>
  </si>
  <si>
    <t>https://www.sportstats.ca/display-results.xhtml?raceid=43409&amp;bib=2120</t>
  </si>
  <si>
    <t>06/25/2017</t>
  </si>
  <si>
    <t xml:space="preserve">Ironman 70.3 </t>
  </si>
  <si>
    <t>Mont-Tremblant</t>
  </si>
  <si>
    <t>http://www.ironman.com/triathlon/events/americas/ironman/mont-tremblant.aspx#/axzz4l1RnciCf</t>
  </si>
  <si>
    <t>Gilles</t>
  </si>
  <si>
    <t>Doire</t>
  </si>
  <si>
    <t>https://www.sportstats.ca/display-results.xhtml?raceid=43568&amp;status=results</t>
  </si>
  <si>
    <t>Nadia</t>
  </si>
  <si>
    <t>Burelli</t>
  </si>
  <si>
    <t>Circuito City Causeway 5K</t>
  </si>
  <si>
    <t>Panama City</t>
  </si>
  <si>
    <t>http://www.circuitoasics.com/</t>
  </si>
  <si>
    <t>Christine</t>
  </si>
  <si>
    <t>Bush</t>
  </si>
  <si>
    <t>http://runningchip.com/system/race.php?race=city2017causeway5k</t>
  </si>
  <si>
    <t>Le Triathlon de Victoriaville</t>
  </si>
  <si>
    <t>https://www.sportstats.ca/display-results.xhtml?raceid=45056&amp;bib=1666</t>
  </si>
  <si>
    <t>Triathlon Saint-Lambert</t>
  </si>
  <si>
    <t>https://www.sportstats.ca/display-results.xhtml?raceid=43267&amp;bib=186</t>
  </si>
  <si>
    <t>Crazy Eight at the Jetty</t>
  </si>
  <si>
    <t>Bernard</t>
  </si>
  <si>
    <t>Courville</t>
  </si>
  <si>
    <t>2nd Place Woman</t>
  </si>
  <si>
    <t>Kyle</t>
  </si>
  <si>
    <t>07/14/2017</t>
  </si>
  <si>
    <t>Demi Marathon de la Bande du Canal</t>
  </si>
  <si>
    <t>First Half!</t>
  </si>
  <si>
    <t>https://www.sportstats.ca/display-results.xhtml?raceid=43600&amp;status=results</t>
  </si>
  <si>
    <t>07/15/2017</t>
  </si>
  <si>
    <t>Trimemphre Magog</t>
  </si>
  <si>
    <t>https://www.sportstats.ca/display-results.xhtml?raceid=46169&amp;bib=566</t>
  </si>
  <si>
    <t>07/16/2017</t>
  </si>
  <si>
    <t>https://www.sportstats.ca/display-results.xhtml?raceid=46167&amp;bib=1525</t>
  </si>
  <si>
    <t>Triathlon International de Montreal</t>
  </si>
  <si>
    <t>https://www.sportstats.ca/display-results.xhtml?raceid=44124&amp;bib=2397</t>
  </si>
  <si>
    <t>Boreal Sainte-Anne-de-Bellevue</t>
  </si>
  <si>
    <t>https://www.sportstats.ca/display-results.xhtml?raceid=44014</t>
  </si>
  <si>
    <t>https://www.sportstats.ca/display-results.xhtml?raceid=44013</t>
  </si>
  <si>
    <t>https://www.sportstats.ca/display-results.xhtml?raceid=44012</t>
  </si>
  <si>
    <t>Le 5Km Endurance</t>
  </si>
  <si>
    <t>https://www.sportstats.ca/display-results.xhtml?raceid=44026</t>
  </si>
  <si>
    <t>https://www.sportstats.ca/display-results.xhtml?raceid=44025</t>
  </si>
  <si>
    <t>Lauria</t>
  </si>
  <si>
    <t>08/13/2017</t>
  </si>
  <si>
    <t>Demi Marathon de Mont-Tremblant</t>
  </si>
  <si>
    <t>https://www.sportstats.ca/display-results.xhtml?raceid=42502&amp;bib=2549</t>
  </si>
  <si>
    <t>Triathlon de Verdun</t>
  </si>
  <si>
    <t>https://www.sportstats.ca/display-results.xhtml?raceid=43185&amp;status=results</t>
  </si>
  <si>
    <t>https://www.sportstats.ca/display-results.xhtml?raceid=43185&amp;bib=107</t>
  </si>
  <si>
    <t>08/20/2017</t>
  </si>
  <si>
    <t>La Valse des Coureurs</t>
  </si>
  <si>
    <t>https://www.sportstats.ca/display-results.xhtml?raceid=44023</t>
  </si>
  <si>
    <t>https://www.sportstats.ca/display-results.xhtml?raceid=44022</t>
  </si>
  <si>
    <t>https://www.sportstats.ca/display-results.xhtml?raceid=44021</t>
  </si>
  <si>
    <t>1st Place Woman</t>
  </si>
  <si>
    <t>Lachine Bonneville Half Marathon</t>
  </si>
  <si>
    <t>http://resultat.jikko.ca/Results.aspx?CId=17062&amp;RId=162&amp;EId=1</t>
  </si>
  <si>
    <t>08/27/2017</t>
  </si>
  <si>
    <t>Marathon SSQ de Quebec</t>
  </si>
  <si>
    <t>https://www.sportstats.ca/display-results.xhtml?raceid=45052&amp;bib=7535</t>
  </si>
  <si>
    <t>https://www.sportstats.ca/display-results.xhtml?raceid=45052&amp;bib=5443</t>
  </si>
  <si>
    <t>https://www.sportstats.ca/display-results.xhtml?raceid=45051&amp;bib=87</t>
  </si>
  <si>
    <t>https://www.sportstats.ca/display-results.xhtml?raceid=45053&amp;bib=21581</t>
  </si>
  <si>
    <t>08/30/2017</t>
  </si>
  <si>
    <t>1K Time Trial Lachine Track</t>
  </si>
  <si>
    <t>TT</t>
  </si>
  <si>
    <t>Elena</t>
  </si>
  <si>
    <t>Palmieri</t>
  </si>
  <si>
    <t>Ironman 70.3 World Championship</t>
  </si>
  <si>
    <t>http://www.ironman.com/triathlon/events/americas/ironman-70.3/70.3-world-championship-mens-race/results.aspx?y=2017&amp;rd=20170910&amp;race=worldchampionship70.3m&amp;bidid=723&amp;detail=1#axzz50W70lZwv</t>
  </si>
  <si>
    <t>Triathlon Esprit de Montreal</t>
  </si>
  <si>
    <t>http://esprittriathlon.com/home/</t>
  </si>
  <si>
    <t>https://www.sportstats.ca/display-results.xhtml?raceid=43240&amp;bib=1437</t>
  </si>
  <si>
    <t>https://www.sportstats.ca/display-results.xhtml?raceid=43240&amp;bib=1857</t>
  </si>
  <si>
    <t>https://www.sportstats.ca/display-results.xhtml?raceid=43240&amp;bib=2191</t>
  </si>
  <si>
    <t>https://www.sportstats.ca/display-results.xhtml?raceid=43238&amp;bib=965</t>
  </si>
  <si>
    <t>https://www.sportstats.ca/display-results.xhtml?raceid=43238&amp;bib=511</t>
  </si>
  <si>
    <t>https://www.sportstats.ca/display-results.xhtml?raceid=43238&amp;bib=932</t>
  </si>
  <si>
    <t>09/17/2017</t>
  </si>
  <si>
    <t>La Grande Vadrouille</t>
  </si>
  <si>
    <t>https://www.sportstats.ca/display-results.xhtml?raceid=44035</t>
  </si>
  <si>
    <t>https://www.sportstats.ca/display-results.xhtml?raceid=44034</t>
  </si>
  <si>
    <t>https://www.sportstats.ca/display-results.xhtml?raceid=44033</t>
  </si>
  <si>
    <t>Pisgah Mountain Trail Races</t>
  </si>
  <si>
    <t>Chesterfiled, NH</t>
  </si>
  <si>
    <t>http://pisgahmtntrailraces.blogspot.ca/</t>
  </si>
  <si>
    <t>http://ultrasignup.com/results_event.aspx?did=47755</t>
  </si>
  <si>
    <t>http://ultrasignup.com/results_event.aspx?did=47754</t>
  </si>
  <si>
    <t>McGown</t>
  </si>
  <si>
    <t>Triathlon MEC</t>
  </si>
  <si>
    <t>https://www.sportstats.ca/display-results.xhtml?raceid=43665&amp;bib=1385</t>
  </si>
  <si>
    <t>09/23/2017</t>
  </si>
  <si>
    <t>Marathon Oasis Rock and Roll de Montreal</t>
  </si>
  <si>
    <t>Paula</t>
  </si>
  <si>
    <t>Lorimer</t>
  </si>
  <si>
    <t>https://www.sportstats.ca/display-results.xhtml?raceid=44207&amp;bib=44655</t>
  </si>
  <si>
    <t>09/24/2017</t>
  </si>
  <si>
    <t>https://www.sportstats.ca/display-results.xhtml?raceid=44205&amp;status=results</t>
  </si>
  <si>
    <t>https://www.sportstats.ca/display-results.xhtml?raceid=44206&amp;status=results</t>
  </si>
  <si>
    <t>09/30/2017</t>
  </si>
  <si>
    <t>Beer Mile</t>
  </si>
  <si>
    <t>Cross-Country Saint-Laurent Sélect</t>
  </si>
  <si>
    <t>XC</t>
  </si>
  <si>
    <t>https://www.sportstats.ca/display-results.xhtml?raceid=44077</t>
  </si>
  <si>
    <t>https://www.sportstats.ca/display-results.xhtml?raceid=44076</t>
  </si>
  <si>
    <t>Marathon SFL de Rimouski</t>
  </si>
  <si>
    <t>https://www.sportstats.ca/display-results.xhtml?raceid=42825&amp;bib=319</t>
  </si>
  <si>
    <t>Classique Emile-Mondor</t>
  </si>
  <si>
    <t>http://www.classiqueemiliemondor.com/fr/index.php</t>
  </si>
  <si>
    <t>https://www.sportstats.ca/display-results.xhtml?raceid=42247&amp;bib=960</t>
  </si>
  <si>
    <t>Course Populaire du Parc Angrigon</t>
  </si>
  <si>
    <t>https://www.sportstats.ca/display-results.xhtml?raceid=42353&amp;bib=454</t>
  </si>
  <si>
    <t>Le Cross des Couleurs</t>
  </si>
  <si>
    <t>https://www.sportstats.ca/display-results.xhtml?raceid=43389</t>
  </si>
  <si>
    <t>https://www.sportstats.ca/display-results.xhtml?raceid=43388</t>
  </si>
  <si>
    <t>https://www.sportstats.ca/display-results.xhtml?raceid=43386</t>
  </si>
  <si>
    <t>10/15/2017</t>
  </si>
  <si>
    <t>Course MEC Montreal #6</t>
  </si>
  <si>
    <t>https://www.sportstats.ca/display-results.xhtml?raceid=45885&amp;bib=23720</t>
  </si>
  <si>
    <t>Classique du Parc La Fontaine</t>
  </si>
  <si>
    <t>https://www.sportstats.ca/display-results.xhtml?raceid=44047&amp;status=results</t>
  </si>
  <si>
    <t>Alain</t>
  </si>
  <si>
    <t>Moureaux</t>
  </si>
  <si>
    <t>https://www.sportstats.ca/display-results.xhtml?raceid=44048</t>
  </si>
  <si>
    <t>https://www.sportstats.ca/display-results.xhtml?raceid=44049</t>
  </si>
  <si>
    <t>10/22/2017</t>
  </si>
  <si>
    <t>Scotiabank Toronto Waterfront Marathon</t>
  </si>
  <si>
    <t>https://www.sportstats.ca/display-results.xhtml?raceid=43500&amp;bib=2867</t>
  </si>
  <si>
    <t>Marathon du P'tit Train du Nord</t>
  </si>
  <si>
    <t>PB Huge</t>
  </si>
  <si>
    <t>http://resultat.jikko.ca/Results.aspx?CId=17062&amp;RId=194&amp;EId=1</t>
  </si>
  <si>
    <t>Spryo</t>
  </si>
  <si>
    <t>PB and BQ</t>
  </si>
  <si>
    <t>BQ</t>
  </si>
  <si>
    <t>Juliane</t>
  </si>
  <si>
    <t>Hua</t>
  </si>
  <si>
    <t>http://resultat.jikko.ca/Results.aspx?CId=17062&amp;RId=194&amp;EId=2</t>
  </si>
  <si>
    <t>Barrette</t>
  </si>
  <si>
    <t>Billenko</t>
  </si>
  <si>
    <t>Victor</t>
  </si>
  <si>
    <t>10/29/2017</t>
  </si>
  <si>
    <t>Le Demi-Marathon Oasis de Blainville</t>
  </si>
  <si>
    <t>https://www.sportstats.ca/display-results.xhtml?raceid=42169&amp;bib=1383</t>
  </si>
  <si>
    <t>https://www.sportstats.ca/display-results.xhtml?raceid=42170</t>
  </si>
  <si>
    <t>11/04/2017</t>
  </si>
  <si>
    <t>Hamilton Road2Hope Run the Hammer</t>
  </si>
  <si>
    <t>http://www.hamiltonmarathon.ca/</t>
  </si>
  <si>
    <t>https://tinyurl.com/ycpdrhtc</t>
  </si>
  <si>
    <t>11/05/2017</t>
  </si>
  <si>
    <t xml:space="preserve">Course d'Oka </t>
  </si>
  <si>
    <t>https://www.sportstats.ca/display-results.xhtml?raceid=42310</t>
  </si>
  <si>
    <t>11/11/2017</t>
  </si>
  <si>
    <t>15th Boreal XC</t>
  </si>
  <si>
    <t>xc</t>
  </si>
  <si>
    <t>http://resultat.jikko.ca/Results.aspx?CId=17062&amp;RId=196&amp;EId=1</t>
  </si>
  <si>
    <t>Fazmina</t>
  </si>
  <si>
    <t>Zamzameer</t>
  </si>
  <si>
    <t>http://resultat.jikko.ca/Results.aspx?CId=17062&amp;RId=196&amp;EId=3</t>
  </si>
  <si>
    <t>11/19/2017</t>
  </si>
  <si>
    <t>Philadelphia Marathon</t>
  </si>
  <si>
    <t>https://philadelphiamarathon.com/</t>
  </si>
  <si>
    <t>2017 RACE RESULTS SWIM BIKE RUN</t>
  </si>
  <si>
    <t>Interval Distance km</t>
  </si>
  <si>
    <t>Interval Time</t>
  </si>
  <si>
    <t>Interval Paces</t>
  </si>
  <si>
    <t>Race Event and Location</t>
  </si>
  <si>
    <t>Swim</t>
  </si>
  <si>
    <t>Bike</t>
  </si>
  <si>
    <t>Run</t>
  </si>
  <si>
    <t>Min/100m</t>
  </si>
  <si>
    <t>Km/hr</t>
  </si>
  <si>
    <t>Min/km</t>
  </si>
  <si>
    <t>Comment</t>
  </si>
  <si>
    <t>Sprint</t>
  </si>
  <si>
    <t>Olympic</t>
  </si>
  <si>
    <t>Individual</t>
  </si>
  <si>
    <t>Half Ironman</t>
  </si>
  <si>
    <t>Finale</t>
  </si>
  <si>
    <t>https://www.sportstats.ca/display-results.xhtml?raceid=45058&amp;bib=66</t>
  </si>
  <si>
    <t>2017 Best Pace By Distance</t>
  </si>
  <si>
    <t>Gender</t>
  </si>
  <si>
    <t>First</t>
  </si>
  <si>
    <t>Last</t>
  </si>
  <si>
    <t>1k</t>
  </si>
  <si>
    <t>2k</t>
  </si>
  <si>
    <t>5k</t>
  </si>
  <si>
    <t>8k</t>
  </si>
  <si>
    <t>10k</t>
  </si>
  <si>
    <t>21.1k</t>
  </si>
  <si>
    <t>30k</t>
  </si>
  <si>
    <t>42.2k</t>
  </si>
  <si>
    <t>M</t>
  </si>
  <si>
    <t>3:25</t>
  </si>
  <si>
    <t>F</t>
  </si>
  <si>
    <t>3:59</t>
  </si>
  <si>
    <t>2017 Best Pace By Distance for Each Runner</t>
  </si>
  <si>
    <t>50k Trail</t>
  </si>
  <si>
    <t>4:25</t>
  </si>
  <si>
    <t>4:47</t>
  </si>
  <si>
    <t>3:44</t>
  </si>
  <si>
    <t>3:42</t>
  </si>
  <si>
    <t>3:45</t>
  </si>
  <si>
    <t>4:14</t>
  </si>
  <si>
    <t>6:44</t>
  </si>
  <si>
    <t>3:54</t>
  </si>
  <si>
    <t>5:08</t>
  </si>
  <si>
    <t>4:57</t>
  </si>
  <si>
    <t>4:27</t>
  </si>
  <si>
    <t>5:54</t>
  </si>
  <si>
    <t>4:00</t>
  </si>
  <si>
    <t>3:58</t>
  </si>
  <si>
    <t>4:56</t>
  </si>
  <si>
    <t>4:19</t>
  </si>
  <si>
    <t>4:06</t>
  </si>
  <si>
    <t>3:41</t>
  </si>
  <si>
    <t>4:15</t>
  </si>
  <si>
    <t>4:45</t>
  </si>
  <si>
    <t>4:54</t>
  </si>
  <si>
    <t>5:26</t>
  </si>
  <si>
    <t>5:01</t>
  </si>
  <si>
    <t>2017 Boreal Results Review</t>
  </si>
  <si>
    <t>=</t>
  </si>
  <si>
    <t>Number of events entered</t>
  </si>
  <si>
    <t>Total Race Distance</t>
  </si>
  <si>
    <t>3918 Km</t>
  </si>
  <si>
    <t>Top 3 Finsher M/F</t>
  </si>
  <si>
    <t>First Place Woman</t>
  </si>
  <si>
    <t>Second Place Women</t>
  </si>
  <si>
    <t>David and Daniel</t>
  </si>
  <si>
    <t>First Overall</t>
  </si>
  <si>
    <t>Total Metal finishes</t>
  </si>
  <si>
    <t>Personal Bests</t>
  </si>
  <si>
    <t>Offical Race Pacers</t>
  </si>
  <si>
    <t>Marc T (T for trail)</t>
  </si>
  <si>
    <t xml:space="preserve">Fisrt Marathon </t>
  </si>
  <si>
    <t>David and Tatiana Allore</t>
  </si>
  <si>
    <t xml:space="preserve">Fisrt Half Marathon </t>
  </si>
  <si>
    <t>Francois Laflamme</t>
  </si>
  <si>
    <t xml:space="preserve">First Race with Boreal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</si>
</sst>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yy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7" fontId="0" fillId="0" borderId="1" xfId="0" applyNumberFormat="1" applyBorder="1" applyAlignment="1">
      <alignment horizontal="left"/>
    </xf>
    <xf numFmtId="0" fontId="0" fillId="0" borderId="1" xfId="0" applyFont="1" applyBorder="1"/>
    <xf numFmtId="21" fontId="0" fillId="0" borderId="1" xfId="0" applyNumberFormat="1" applyBorder="1"/>
    <xf numFmtId="0" fontId="1" fillId="0" borderId="1" xfId="0" applyFont="1" applyBorder="1"/>
    <xf numFmtId="21" fontId="0" fillId="0" borderId="0" xfId="0" applyNumberFormat="1"/>
    <xf numFmtId="0" fontId="0" fillId="0" borderId="1" xfId="0" applyFill="1" applyBorder="1"/>
    <xf numFmtId="0" fontId="0" fillId="0" borderId="0" xfId="0" applyBorder="1"/>
    <xf numFmtId="0" fontId="3" fillId="0" borderId="1" xfId="0" applyFont="1" applyBorder="1"/>
    <xf numFmtId="0" fontId="2" fillId="0" borderId="0" xfId="0" applyFont="1" applyBorder="1"/>
    <xf numFmtId="21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0" fillId="0" borderId="2" xfId="0" applyBorder="1"/>
    <xf numFmtId="0" fontId="0" fillId="0" borderId="3" xfId="0" applyFill="1" applyBorder="1"/>
    <xf numFmtId="21" fontId="0" fillId="0" borderId="0" xfId="0" applyNumberFormat="1" applyBorder="1"/>
    <xf numFmtId="0" fontId="0" fillId="0" borderId="3" xfId="0" applyBorder="1"/>
    <xf numFmtId="164" fontId="0" fillId="0" borderId="1" xfId="0" applyNumberFormat="1" applyBorder="1"/>
    <xf numFmtId="0" fontId="0" fillId="0" borderId="0" xfId="0" applyFont="1"/>
    <xf numFmtId="21" fontId="3" fillId="0" borderId="1" xfId="0" applyNumberFormat="1" applyFont="1" applyBorder="1"/>
    <xf numFmtId="0" fontId="5" fillId="0" borderId="1" xfId="0" applyFont="1" applyBorder="1"/>
    <xf numFmtId="0" fontId="1" fillId="0" borderId="0" xfId="0" applyFont="1"/>
    <xf numFmtId="0" fontId="0" fillId="0" borderId="7" xfId="0" applyBorder="1"/>
    <xf numFmtId="49" fontId="0" fillId="0" borderId="0" xfId="0" applyNumberFormat="1"/>
    <xf numFmtId="49" fontId="4" fillId="0" borderId="1" xfId="0" applyNumberFormat="1" applyFont="1" applyBorder="1"/>
    <xf numFmtId="49" fontId="0" fillId="0" borderId="1" xfId="0" applyNumberFormat="1" applyBorder="1"/>
    <xf numFmtId="20" fontId="0" fillId="0" borderId="1" xfId="0" applyNumberFormat="1" applyBorder="1"/>
    <xf numFmtId="20" fontId="4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1" fontId="0" fillId="0" borderId="1" xfId="0" applyNumberFormat="1" applyFont="1" applyBorder="1"/>
    <xf numFmtId="21" fontId="0" fillId="0" borderId="0" xfId="0" applyNumberFormat="1" applyFont="1"/>
    <xf numFmtId="0" fontId="8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21" fontId="9" fillId="0" borderId="1" xfId="0" applyNumberFormat="1" applyFont="1" applyBorder="1"/>
    <xf numFmtId="0" fontId="9" fillId="0" borderId="0" xfId="0" applyFont="1"/>
    <xf numFmtId="14" fontId="0" fillId="0" borderId="1" xfId="0" applyNumberFormat="1" applyBorder="1" applyAlignment="1">
      <alignment horizontal="left"/>
    </xf>
    <xf numFmtId="0" fontId="0" fillId="0" borderId="4" xfId="0" applyFont="1" applyBorder="1" applyAlignment="1"/>
    <xf numFmtId="0" fontId="10" fillId="0" borderId="4" xfId="0" applyFont="1" applyBorder="1" applyAlignment="1"/>
    <xf numFmtId="0" fontId="3" fillId="0" borderId="6" xfId="0" applyFont="1" applyBorder="1" applyAlignment="1"/>
    <xf numFmtId="21" fontId="3" fillId="0" borderId="0" xfId="0" applyNumberFormat="1" applyFont="1"/>
    <xf numFmtId="0" fontId="10" fillId="0" borderId="0" xfId="0" applyFont="1"/>
    <xf numFmtId="0" fontId="0" fillId="2" borderId="1" xfId="0" applyFill="1" applyBorder="1" applyAlignment="1">
      <alignment horizontal="left"/>
    </xf>
    <xf numFmtId="0" fontId="7" fillId="2" borderId="4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/>
    <xf numFmtId="21" fontId="0" fillId="2" borderId="1" xfId="0" applyNumberFormat="1" applyFill="1" applyBorder="1"/>
    <xf numFmtId="21" fontId="0" fillId="2" borderId="1" xfId="0" applyNumberFormat="1" applyFont="1" applyFill="1" applyBorder="1"/>
    <xf numFmtId="0" fontId="0" fillId="2" borderId="0" xfId="0" applyFill="1"/>
    <xf numFmtId="0" fontId="7" fillId="0" borderId="0" xfId="0" applyFont="1" applyBorder="1" applyAlignment="1"/>
    <xf numFmtId="0" fontId="0" fillId="0" borderId="3" xfId="0" applyFont="1" applyFill="1" applyBorder="1"/>
    <xf numFmtId="0" fontId="0" fillId="0" borderId="6" xfId="0" applyBorder="1"/>
    <xf numFmtId="0" fontId="7" fillId="0" borderId="0" xfId="0" applyFont="1"/>
    <xf numFmtId="0" fontId="0" fillId="0" borderId="1" xfId="0" applyFont="1" applyFill="1" applyBorder="1"/>
    <xf numFmtId="0" fontId="11" fillId="0" borderId="0" xfId="0" applyFont="1" applyBorder="1"/>
    <xf numFmtId="0" fontId="12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2" borderId="1" xfId="0" applyFont="1" applyFill="1" applyBorder="1"/>
    <xf numFmtId="0" fontId="1" fillId="0" borderId="4" xfId="0" applyFont="1" applyBorder="1" applyAlignment="1">
      <alignment horizontal="left"/>
    </xf>
    <xf numFmtId="49" fontId="0" fillId="0" borderId="7" xfId="0" applyNumberFormat="1" applyBorder="1"/>
    <xf numFmtId="0" fontId="0" fillId="0" borderId="9" xfId="0" applyBorder="1"/>
    <xf numFmtId="0" fontId="0" fillId="0" borderId="6" xfId="0" applyFont="1" applyBorder="1"/>
    <xf numFmtId="49" fontId="0" fillId="0" borderId="2" xfId="0" applyNumberFormat="1" applyBorder="1"/>
    <xf numFmtId="20" fontId="4" fillId="0" borderId="2" xfId="0" applyNumberFormat="1" applyFont="1" applyBorder="1"/>
    <xf numFmtId="20" fontId="0" fillId="0" borderId="2" xfId="0" applyNumberFormat="1" applyBorder="1"/>
    <xf numFmtId="0" fontId="13" fillId="0" borderId="0" xfId="0" applyFont="1" applyAlignment="1">
      <alignment vertical="center"/>
    </xf>
    <xf numFmtId="0" fontId="0" fillId="0" borderId="7" xfId="0" applyFont="1" applyBorder="1"/>
    <xf numFmtId="0" fontId="14" fillId="0" borderId="1" xfId="1" applyBorder="1"/>
    <xf numFmtId="14" fontId="0" fillId="2" borderId="1" xfId="0" applyNumberFormat="1" applyFill="1" applyBorder="1" applyAlignment="1">
      <alignment horizontal="left"/>
    </xf>
    <xf numFmtId="0" fontId="7" fillId="2" borderId="0" xfId="0" applyFont="1" applyFill="1" applyBorder="1" applyAlignment="1"/>
    <xf numFmtId="0" fontId="5" fillId="2" borderId="0" xfId="0" applyFont="1" applyFill="1" applyBorder="1"/>
    <xf numFmtId="0" fontId="5" fillId="0" borderId="1" xfId="0" applyFont="1" applyFill="1" applyBorder="1"/>
    <xf numFmtId="0" fontId="0" fillId="2" borderId="4" xfId="0" applyFont="1" applyFill="1" applyBorder="1" applyAlignment="1"/>
    <xf numFmtId="14" fontId="3" fillId="2" borderId="1" xfId="0" applyNumberFormat="1" applyFont="1" applyFill="1" applyBorder="1" applyAlignment="1">
      <alignment horizontal="left"/>
    </xf>
    <xf numFmtId="0" fontId="10" fillId="2" borderId="0" xfId="0" applyFont="1" applyFill="1"/>
    <xf numFmtId="0" fontId="3" fillId="2" borderId="6" xfId="0" applyFont="1" applyFill="1" applyBorder="1" applyAlignment="1"/>
    <xf numFmtId="0" fontId="3" fillId="2" borderId="1" xfId="0" applyFont="1" applyFill="1" applyBorder="1"/>
    <xf numFmtId="0" fontId="3" fillId="2" borderId="3" xfId="0" applyFont="1" applyFill="1" applyBorder="1"/>
    <xf numFmtId="21" fontId="3" fillId="2" borderId="1" xfId="0" applyNumberFormat="1" applyFont="1" applyFill="1" applyBorder="1" applyAlignment="1">
      <alignment horizontal="right"/>
    </xf>
    <xf numFmtId="21" fontId="3" fillId="2" borderId="1" xfId="0" applyNumberFormat="1" applyFont="1" applyFill="1" applyBorder="1"/>
    <xf numFmtId="0" fontId="3" fillId="2" borderId="0" xfId="0" applyFont="1" applyFill="1"/>
    <xf numFmtId="0" fontId="0" fillId="2" borderId="7" xfId="0" applyFill="1" applyBorder="1"/>
    <xf numFmtId="0" fontId="0" fillId="0" borderId="1" xfId="0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6" xfId="0" applyFill="1" applyBorder="1" applyAlignment="1"/>
    <xf numFmtId="21" fontId="0" fillId="0" borderId="1" xfId="0" applyNumberFormat="1" applyFill="1" applyBorder="1"/>
    <xf numFmtId="21" fontId="0" fillId="0" borderId="1" xfId="0" applyNumberFormat="1" applyFont="1" applyFill="1" applyBorder="1"/>
    <xf numFmtId="0" fontId="5" fillId="0" borderId="0" xfId="0" applyFont="1" applyFill="1" applyBorder="1"/>
    <xf numFmtId="0" fontId="0" fillId="0" borderId="0" xfId="0" applyFill="1"/>
    <xf numFmtId="14" fontId="0" fillId="0" borderId="1" xfId="0" applyNumberFormat="1" applyFill="1" applyBorder="1" applyAlignment="1">
      <alignment horizontal="left"/>
    </xf>
    <xf numFmtId="0" fontId="7" fillId="0" borderId="4" xfId="0" applyFont="1" applyFill="1" applyBorder="1" applyAlignment="1"/>
    <xf numFmtId="0" fontId="0" fillId="0" borderId="4" xfId="0" applyFont="1" applyFill="1" applyBorder="1" applyAlignment="1"/>
    <xf numFmtId="0" fontId="15" fillId="0" borderId="1" xfId="0" applyFont="1" applyBorder="1"/>
    <xf numFmtId="0" fontId="15" fillId="2" borderId="1" xfId="0" applyFont="1" applyFill="1" applyBorder="1"/>
    <xf numFmtId="0" fontId="0" fillId="0" borderId="7" xfId="0" applyFill="1" applyBorder="1"/>
    <xf numFmtId="21" fontId="0" fillId="0" borderId="0" xfId="0" applyNumberFormat="1" applyFill="1" applyBorder="1"/>
    <xf numFmtId="14" fontId="15" fillId="0" borderId="1" xfId="0" applyNumberFormat="1" applyFont="1" applyBorder="1" applyAlignment="1">
      <alignment horizontal="left"/>
    </xf>
    <xf numFmtId="0" fontId="15" fillId="0" borderId="4" xfId="0" applyFont="1" applyBorder="1" applyAlignment="1"/>
    <xf numFmtId="21" fontId="15" fillId="0" borderId="1" xfId="0" applyNumberFormat="1" applyFont="1" applyBorder="1"/>
    <xf numFmtId="0" fontId="16" fillId="0" borderId="0" xfId="0" applyFont="1" applyBorder="1"/>
    <xf numFmtId="0" fontId="15" fillId="0" borderId="0" xfId="0" applyFont="1"/>
    <xf numFmtId="165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7" fontId="15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4" fontId="15" fillId="2" borderId="1" xfId="0" applyNumberFormat="1" applyFont="1" applyFill="1" applyBorder="1" applyAlignment="1">
      <alignment horizontal="left"/>
    </xf>
    <xf numFmtId="0" fontId="15" fillId="2" borderId="4" xfId="0" applyFont="1" applyFill="1" applyBorder="1" applyAlignment="1"/>
    <xf numFmtId="0" fontId="15" fillId="2" borderId="6" xfId="0" applyFont="1" applyFill="1" applyBorder="1" applyAlignment="1"/>
    <xf numFmtId="21" fontId="15" fillId="2" borderId="1" xfId="0" applyNumberFormat="1" applyFont="1" applyFill="1" applyBorder="1"/>
    <xf numFmtId="0" fontId="14" fillId="2" borderId="1" xfId="1" applyFill="1" applyBorder="1"/>
    <xf numFmtId="17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21" fontId="0" fillId="2" borderId="0" xfId="0" applyNumberFormat="1" applyFont="1" applyFill="1"/>
    <xf numFmtId="0" fontId="5" fillId="2" borderId="0" xfId="0" applyFont="1" applyFill="1"/>
    <xf numFmtId="0" fontId="4" fillId="2" borderId="1" xfId="0" applyFont="1" applyFill="1" applyBorder="1"/>
    <xf numFmtId="0" fontId="0" fillId="2" borderId="2" xfId="0" applyFill="1" applyBorder="1"/>
    <xf numFmtId="21" fontId="0" fillId="2" borderId="0" xfId="0" applyNumberFormat="1" applyFill="1" applyBorder="1"/>
    <xf numFmtId="21" fontId="15" fillId="0" borderId="0" xfId="0" applyNumberFormat="1" applyFont="1" applyBorder="1"/>
    <xf numFmtId="0" fontId="16" fillId="0" borderId="1" xfId="0" applyFont="1" applyBorder="1"/>
    <xf numFmtId="20" fontId="4" fillId="0" borderId="0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2" borderId="0" xfId="0" applyFont="1" applyFill="1" applyBorder="1"/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/>
    <xf numFmtId="0" fontId="0" fillId="0" borderId="6" xfId="0" applyBorder="1" applyAlignment="1"/>
    <xf numFmtId="0" fontId="15" fillId="0" borderId="6" xfId="0" applyFont="1" applyBorder="1" applyAlignment="1"/>
    <xf numFmtId="0" fontId="7" fillId="0" borderId="6" xfId="0" applyFont="1" applyBorder="1" applyAlignment="1"/>
    <xf numFmtId="0" fontId="4" fillId="0" borderId="1" xfId="0" applyFont="1" applyFill="1" applyBorder="1"/>
    <xf numFmtId="21" fontId="3" fillId="0" borderId="1" xfId="0" applyNumberFormat="1" applyFont="1" applyFill="1" applyBorder="1"/>
    <xf numFmtId="0" fontId="4" fillId="0" borderId="0" xfId="0" applyFont="1" applyFill="1"/>
    <xf numFmtId="0" fontId="14" fillId="0" borderId="1" xfId="1" applyFill="1" applyBorder="1"/>
    <xf numFmtId="0" fontId="10" fillId="0" borderId="0" xfId="0" applyFont="1" applyFill="1"/>
    <xf numFmtId="0" fontId="14" fillId="0" borderId="0" xfId="1" applyFill="1"/>
    <xf numFmtId="0" fontId="14" fillId="0" borderId="0" xfId="1" applyFill="1" applyBorder="1"/>
    <xf numFmtId="0" fontId="15" fillId="0" borderId="0" xfId="0" applyFont="1" applyFill="1" applyBorder="1"/>
    <xf numFmtId="14" fontId="15" fillId="0" borderId="1" xfId="0" applyNumberFormat="1" applyFont="1" applyFill="1" applyBorder="1" applyAlignment="1">
      <alignment horizontal="left"/>
    </xf>
    <xf numFmtId="0" fontId="15" fillId="0" borderId="4" xfId="0" applyFont="1" applyFill="1" applyBorder="1" applyAlignment="1"/>
    <xf numFmtId="0" fontId="15" fillId="0" borderId="6" xfId="0" applyFont="1" applyFill="1" applyBorder="1" applyAlignment="1"/>
    <xf numFmtId="0" fontId="15" fillId="0" borderId="1" xfId="0" applyFont="1" applyFill="1" applyBorder="1"/>
    <xf numFmtId="21" fontId="15" fillId="0" borderId="1" xfId="0" applyNumberFormat="1" applyFont="1" applyFill="1" applyBorder="1"/>
    <xf numFmtId="0" fontId="15" fillId="0" borderId="0" xfId="0" applyFont="1" applyFill="1"/>
    <xf numFmtId="17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21" fontId="0" fillId="0" borderId="0" xfId="0" applyNumberFormat="1" applyFont="1" applyFill="1"/>
    <xf numFmtId="0" fontId="5" fillId="0" borderId="0" xfId="0" applyFont="1" applyFill="1"/>
    <xf numFmtId="0" fontId="7" fillId="0" borderId="4" xfId="0" applyFont="1" applyBorder="1" applyAlignment="1"/>
    <xf numFmtId="0" fontId="0" fillId="0" borderId="6" xfId="0" applyBorder="1" applyAlignment="1"/>
    <xf numFmtId="0" fontId="17" fillId="0" borderId="4" xfId="0" applyFont="1" applyBorder="1" applyAlignment="1"/>
    <xf numFmtId="0" fontId="15" fillId="0" borderId="6" xfId="0" applyFont="1" applyBorder="1" applyAlignment="1"/>
    <xf numFmtId="0" fontId="7" fillId="0" borderId="6" xfId="0" applyFont="1" applyBorder="1" applyAlignment="1"/>
    <xf numFmtId="0" fontId="9" fillId="0" borderId="4" xfId="0" applyFont="1" applyBorder="1" applyAlignment="1"/>
    <xf numFmtId="0" fontId="6" fillId="0" borderId="6" xfId="0" applyFont="1" applyBorder="1" applyAlignment="1"/>
    <xf numFmtId="0" fontId="0" fillId="0" borderId="1" xfId="0" applyBorder="1" applyAlignmen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ortstats.ca/display-results.xhtml?raceid=45056&amp;bib=1666" TargetMode="External"/><Relationship Id="rId13" Type="http://schemas.openxmlformats.org/officeDocument/2006/relationships/hyperlink" Target="https://www.sportstats.ca/display-results.xhtml?raceid=45052&amp;bib=5443" TargetMode="External"/><Relationship Id="rId18" Type="http://schemas.openxmlformats.org/officeDocument/2006/relationships/hyperlink" Target="https://www.sportstats.ca/display-results.xhtml?raceid=42310" TargetMode="External"/><Relationship Id="rId3" Type="http://schemas.openxmlformats.org/officeDocument/2006/relationships/hyperlink" Target="https://www.sportstats.ca/display-results.xhtml?raceid=43517&amp;bib=3019" TargetMode="External"/><Relationship Id="rId7" Type="http://schemas.openxmlformats.org/officeDocument/2006/relationships/hyperlink" Target="https://www.sportstats.ca/display-results.xhtml?raceid=45728&amp;bib=62" TargetMode="External"/><Relationship Id="rId12" Type="http://schemas.openxmlformats.org/officeDocument/2006/relationships/hyperlink" Target="https://www.sportstats.ca/display-results.xhtml?raceid=44013" TargetMode="External"/><Relationship Id="rId17" Type="http://schemas.openxmlformats.org/officeDocument/2006/relationships/hyperlink" Target="https://www.sportstats.ca/display-results.xhtml?raceid=43500&amp;bib=2867" TargetMode="External"/><Relationship Id="rId2" Type="http://schemas.openxmlformats.org/officeDocument/2006/relationships/hyperlink" Target="https://www.sportstats.ca/display-results.xhtml?raceid=43487&amp;bib=3314" TargetMode="External"/><Relationship Id="rId16" Type="http://schemas.openxmlformats.org/officeDocument/2006/relationships/hyperlink" Target="https://www.sportstats.ca/display-results.xhtml?raceid=44207&amp;bib=44655" TargetMode="External"/><Relationship Id="rId1" Type="http://schemas.openxmlformats.org/officeDocument/2006/relationships/hyperlink" Target="https://www.sportstats.ca/display-results.xhtml?raceid=43489" TargetMode="External"/><Relationship Id="rId6" Type="http://schemas.openxmlformats.org/officeDocument/2006/relationships/hyperlink" Target="https://www.sportstats.ca/display-results.xhtml?raceid=43485&amp;bib=616" TargetMode="External"/><Relationship Id="rId11" Type="http://schemas.openxmlformats.org/officeDocument/2006/relationships/hyperlink" Target="https://www.sportstats.ca/display-results.xhtml?raceid=44124&amp;bib=2397" TargetMode="External"/><Relationship Id="rId5" Type="http://schemas.openxmlformats.org/officeDocument/2006/relationships/hyperlink" Target="https://www.sportstats.ca/display-results.xhtml?raceid=43590&amp;bib=2227" TargetMode="External"/><Relationship Id="rId15" Type="http://schemas.openxmlformats.org/officeDocument/2006/relationships/hyperlink" Target="http://www.ironman.com/triathlon/events/americas/ironman-70.3/70.3-world-championship-mens-race/results.aspx?y=2017&amp;rd=20170910&amp;race=worldchampionship70.3m&amp;bidid=723&amp;detail=1" TargetMode="External"/><Relationship Id="rId10" Type="http://schemas.openxmlformats.org/officeDocument/2006/relationships/hyperlink" Target="https://www.sportstats.ca/display-results.xhtml?raceid=46167&amp;bib=152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portstats.ca/display-results.xhtml?raceid=43995" TargetMode="External"/><Relationship Id="rId9" Type="http://schemas.openxmlformats.org/officeDocument/2006/relationships/hyperlink" Target="https://www.sportstats.ca/display-results.xhtml?raceid=46169&amp;bib=566" TargetMode="External"/><Relationship Id="rId14" Type="http://schemas.openxmlformats.org/officeDocument/2006/relationships/hyperlink" Target="https://www.sportstats.ca/display-results.xhtml?raceid=45053&amp;bib=215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7"/>
  <sheetViews>
    <sheetView workbookViewId="0">
      <selection activeCell="A339" sqref="A339:XFD339"/>
    </sheetView>
  </sheetViews>
  <sheetFormatPr defaultColWidth="8.85546875" defaultRowHeight="15"/>
  <cols>
    <col min="1" max="1" width="11.85546875" style="2" customWidth="1"/>
    <col min="2" max="2" width="8.85546875" customWidth="1"/>
    <col min="3" max="3" width="32.140625" customWidth="1"/>
    <col min="4" max="4" width="32.42578125" customWidth="1"/>
    <col min="5" max="5" width="3.42578125" customWidth="1"/>
    <col min="6" max="6" width="7.85546875" customWidth="1"/>
    <col min="8" max="8" width="11.28515625" customWidth="1"/>
    <col min="9" max="9" width="14.42578125" customWidth="1"/>
    <col min="10" max="10" width="12.85546875" style="9" customWidth="1"/>
    <col min="11" max="11" width="7.7109375" style="22" customWidth="1"/>
    <col min="12" max="12" width="26.85546875" style="62" customWidth="1"/>
    <col min="13" max="13" width="58.140625" customWidth="1"/>
  </cols>
  <sheetData>
    <row r="1" spans="1:13" s="1" customFormat="1" ht="23.1" customHeight="1">
      <c r="A1" s="36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3"/>
      <c r="L1" s="59"/>
      <c r="M1" s="13"/>
    </row>
    <row r="4" spans="1:13" s="40" customFormat="1" ht="15.75">
      <c r="A4" s="37" t="s">
        <v>1</v>
      </c>
      <c r="B4" s="168" t="s">
        <v>2</v>
      </c>
      <c r="C4" s="169"/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8</v>
      </c>
      <c r="J4" s="39" t="s">
        <v>9</v>
      </c>
      <c r="K4" s="38" t="s">
        <v>10</v>
      </c>
      <c r="L4" s="60" t="s">
        <v>11</v>
      </c>
      <c r="M4" s="38" t="s">
        <v>12</v>
      </c>
    </row>
    <row r="5" spans="1:13">
      <c r="A5" s="3"/>
      <c r="B5" s="163"/>
      <c r="C5" s="164"/>
      <c r="D5" s="4"/>
      <c r="E5" s="4"/>
      <c r="F5" s="4"/>
      <c r="G5" s="4"/>
      <c r="H5" s="4"/>
      <c r="I5" s="4"/>
      <c r="J5" s="7"/>
      <c r="K5" s="6"/>
      <c r="L5" s="24"/>
      <c r="M5" s="4"/>
    </row>
    <row r="6" spans="1:13">
      <c r="A6" s="41">
        <v>42736</v>
      </c>
      <c r="B6" s="71" t="s">
        <v>13</v>
      </c>
      <c r="C6" s="142"/>
      <c r="D6" s="4" t="s">
        <v>14</v>
      </c>
      <c r="E6" s="4" t="s">
        <v>15</v>
      </c>
      <c r="F6" s="4">
        <v>5</v>
      </c>
      <c r="G6" s="4"/>
      <c r="H6" s="4" t="s">
        <v>16</v>
      </c>
      <c r="I6" s="4" t="s">
        <v>17</v>
      </c>
      <c r="J6" s="7">
        <v>1.6296296296296295E-2</v>
      </c>
      <c r="K6" s="34">
        <f t="shared" ref="K6:K70" si="0">J6/F6</f>
        <v>3.2592592592592591E-3</v>
      </c>
      <c r="L6" s="61" t="s">
        <v>18</v>
      </c>
      <c r="M6" s="4" t="s">
        <v>19</v>
      </c>
    </row>
    <row r="7" spans="1:13">
      <c r="A7" s="41" t="s">
        <v>20</v>
      </c>
      <c r="B7" s="71" t="s">
        <v>21</v>
      </c>
      <c r="C7" s="142"/>
      <c r="D7" s="4"/>
      <c r="E7" s="4"/>
      <c r="F7" s="4">
        <v>1</v>
      </c>
      <c r="G7" s="4"/>
      <c r="H7" s="4" t="s">
        <v>22</v>
      </c>
      <c r="I7" s="4" t="s">
        <v>23</v>
      </c>
      <c r="J7" s="7">
        <v>2.5578703703703705E-3</v>
      </c>
      <c r="K7" s="34">
        <f t="shared" si="0"/>
        <v>2.5578703703703705E-3</v>
      </c>
      <c r="L7" s="61"/>
      <c r="M7" s="4"/>
    </row>
    <row r="8" spans="1:13">
      <c r="A8" s="41" t="s">
        <v>20</v>
      </c>
      <c r="B8" s="71" t="s">
        <v>21</v>
      </c>
      <c r="C8" s="142"/>
      <c r="D8" s="4"/>
      <c r="E8" s="4"/>
      <c r="F8" s="4">
        <v>1</v>
      </c>
      <c r="G8" s="4"/>
      <c r="H8" s="4" t="s">
        <v>24</v>
      </c>
      <c r="I8" s="4" t="s">
        <v>25</v>
      </c>
      <c r="J8" s="7">
        <v>2.6041666666666665E-3</v>
      </c>
      <c r="K8" s="34">
        <f t="shared" si="0"/>
        <v>2.6041666666666665E-3</v>
      </c>
      <c r="L8" s="61"/>
      <c r="M8" s="4"/>
    </row>
    <row r="9" spans="1:13">
      <c r="A9" s="41" t="s">
        <v>20</v>
      </c>
      <c r="B9" s="71" t="s">
        <v>21</v>
      </c>
      <c r="C9" s="142"/>
      <c r="D9" s="4"/>
      <c r="E9" s="4"/>
      <c r="F9" s="4">
        <v>1</v>
      </c>
      <c r="G9" s="4"/>
      <c r="H9" s="4" t="s">
        <v>26</v>
      </c>
      <c r="I9" s="4" t="s">
        <v>27</v>
      </c>
      <c r="J9" s="7">
        <v>2.6504629629629625E-3</v>
      </c>
      <c r="K9" s="34">
        <f t="shared" si="0"/>
        <v>2.6504629629629625E-3</v>
      </c>
      <c r="L9" s="61"/>
      <c r="M9" s="4"/>
    </row>
    <row r="10" spans="1:13">
      <c r="A10" s="41" t="s">
        <v>20</v>
      </c>
      <c r="B10" s="71" t="s">
        <v>21</v>
      </c>
      <c r="C10" s="142"/>
      <c r="D10" s="4"/>
      <c r="E10" s="4"/>
      <c r="F10" s="4">
        <v>1</v>
      </c>
      <c r="G10" s="4"/>
      <c r="H10" s="4" t="s">
        <v>16</v>
      </c>
      <c r="I10" s="4" t="s">
        <v>17</v>
      </c>
      <c r="J10" s="7">
        <v>2.673611111111111E-3</v>
      </c>
      <c r="K10" s="34">
        <f t="shared" si="0"/>
        <v>2.673611111111111E-3</v>
      </c>
      <c r="L10" s="61"/>
      <c r="M10" s="4"/>
    </row>
    <row r="11" spans="1:13">
      <c r="A11" s="41" t="s">
        <v>20</v>
      </c>
      <c r="B11" s="71" t="s">
        <v>21</v>
      </c>
      <c r="C11" s="142"/>
      <c r="D11" s="4"/>
      <c r="E11" s="4"/>
      <c r="F11" s="4">
        <v>1</v>
      </c>
      <c r="G11" s="4"/>
      <c r="H11" s="4" t="s">
        <v>28</v>
      </c>
      <c r="I11" s="4" t="s">
        <v>29</v>
      </c>
      <c r="J11" s="7">
        <v>2.7083333333333334E-3</v>
      </c>
      <c r="K11" s="34">
        <f t="shared" si="0"/>
        <v>2.7083333333333334E-3</v>
      </c>
      <c r="L11" s="61"/>
      <c r="M11" s="4"/>
    </row>
    <row r="12" spans="1:13">
      <c r="A12" s="41" t="s">
        <v>20</v>
      </c>
      <c r="B12" s="71" t="s">
        <v>21</v>
      </c>
      <c r="C12" s="142"/>
      <c r="D12" s="4"/>
      <c r="E12" s="4"/>
      <c r="F12" s="4">
        <v>1</v>
      </c>
      <c r="G12" s="4"/>
      <c r="H12" s="4" t="s">
        <v>30</v>
      </c>
      <c r="I12" s="4" t="s">
        <v>31</v>
      </c>
      <c r="J12" s="7">
        <v>2.7662037037037034E-3</v>
      </c>
      <c r="K12" s="34">
        <f t="shared" si="0"/>
        <v>2.7662037037037034E-3</v>
      </c>
      <c r="L12" s="61"/>
      <c r="M12" s="4"/>
    </row>
    <row r="13" spans="1:13">
      <c r="A13" s="41" t="s">
        <v>20</v>
      </c>
      <c r="B13" s="71" t="s">
        <v>21</v>
      </c>
      <c r="C13" s="142"/>
      <c r="D13" s="4"/>
      <c r="E13" s="4"/>
      <c r="F13" s="4">
        <v>1</v>
      </c>
      <c r="G13" s="4"/>
      <c r="H13" s="4" t="s">
        <v>32</v>
      </c>
      <c r="I13" s="4" t="s">
        <v>33</v>
      </c>
      <c r="J13" s="7">
        <v>2.7662037037037034E-3</v>
      </c>
      <c r="K13" s="34">
        <f t="shared" si="0"/>
        <v>2.7662037037037034E-3</v>
      </c>
      <c r="L13" s="61"/>
      <c r="M13" s="4"/>
    </row>
    <row r="14" spans="1:13">
      <c r="A14" s="41" t="s">
        <v>20</v>
      </c>
      <c r="B14" s="71" t="s">
        <v>21</v>
      </c>
      <c r="C14" s="142"/>
      <c r="D14" s="4"/>
      <c r="E14" s="4"/>
      <c r="F14" s="4">
        <v>1</v>
      </c>
      <c r="G14" s="4"/>
      <c r="H14" s="4" t="s">
        <v>34</v>
      </c>
      <c r="I14" s="4" t="s">
        <v>35</v>
      </c>
      <c r="J14" s="7">
        <v>2.8472222222222219E-3</v>
      </c>
      <c r="K14" s="34">
        <f t="shared" si="0"/>
        <v>2.8472222222222219E-3</v>
      </c>
      <c r="L14" s="61"/>
      <c r="M14" s="4"/>
    </row>
    <row r="15" spans="1:13">
      <c r="A15" s="41" t="s">
        <v>20</v>
      </c>
      <c r="B15" s="71" t="s">
        <v>21</v>
      </c>
      <c r="C15" s="142"/>
      <c r="D15" s="4"/>
      <c r="E15" s="4"/>
      <c r="F15" s="4">
        <v>1</v>
      </c>
      <c r="G15" s="4"/>
      <c r="H15" s="4" t="s">
        <v>36</v>
      </c>
      <c r="I15" s="4" t="s">
        <v>37</v>
      </c>
      <c r="J15" s="7">
        <v>2.9513888888888888E-3</v>
      </c>
      <c r="K15" s="34">
        <f t="shared" si="0"/>
        <v>2.9513888888888888E-3</v>
      </c>
      <c r="L15" s="61"/>
      <c r="M15" s="4"/>
    </row>
    <row r="16" spans="1:13">
      <c r="A16" s="41" t="s">
        <v>20</v>
      </c>
      <c r="B16" s="71" t="s">
        <v>21</v>
      </c>
      <c r="C16" s="142"/>
      <c r="D16" s="4"/>
      <c r="E16" s="4"/>
      <c r="F16" s="4">
        <v>1</v>
      </c>
      <c r="G16" s="4"/>
      <c r="H16" s="4" t="s">
        <v>38</v>
      </c>
      <c r="I16" s="4" t="s">
        <v>39</v>
      </c>
      <c r="J16" s="7">
        <v>3.0902777777777782E-3</v>
      </c>
      <c r="K16" s="34">
        <f t="shared" si="0"/>
        <v>3.0902777777777782E-3</v>
      </c>
      <c r="L16" s="61"/>
      <c r="M16" s="4"/>
    </row>
    <row r="17" spans="1:13">
      <c r="A17" s="41" t="s">
        <v>20</v>
      </c>
      <c r="B17" s="71" t="s">
        <v>21</v>
      </c>
      <c r="C17" s="142"/>
      <c r="D17" s="4"/>
      <c r="E17" s="4"/>
      <c r="F17" s="4">
        <v>1</v>
      </c>
      <c r="G17" s="4"/>
      <c r="H17" s="4" t="s">
        <v>40</v>
      </c>
      <c r="I17" s="4" t="s">
        <v>41</v>
      </c>
      <c r="J17" s="7">
        <v>3.3217592592592591E-3</v>
      </c>
      <c r="K17" s="34">
        <f t="shared" si="0"/>
        <v>3.3217592592592591E-3</v>
      </c>
      <c r="L17" s="61"/>
      <c r="M17" s="4"/>
    </row>
    <row r="18" spans="1:13">
      <c r="A18" s="41" t="s">
        <v>20</v>
      </c>
      <c r="B18" s="71" t="s">
        <v>21</v>
      </c>
      <c r="C18" s="142"/>
      <c r="D18" s="4"/>
      <c r="E18" s="4"/>
      <c r="F18" s="4">
        <v>1</v>
      </c>
      <c r="G18" s="4"/>
      <c r="H18" s="4" t="s">
        <v>42</v>
      </c>
      <c r="I18" s="4" t="s">
        <v>43</v>
      </c>
      <c r="J18" s="7">
        <v>3.425925925925926E-3</v>
      </c>
      <c r="K18" s="34">
        <f t="shared" si="0"/>
        <v>3.425925925925926E-3</v>
      </c>
      <c r="L18" s="61"/>
      <c r="M18" s="4"/>
    </row>
    <row r="19" spans="1:13">
      <c r="A19" s="41" t="s">
        <v>20</v>
      </c>
      <c r="B19" s="71" t="s">
        <v>21</v>
      </c>
      <c r="C19" s="142"/>
      <c r="D19" s="4"/>
      <c r="E19" s="4"/>
      <c r="F19" s="4">
        <v>1</v>
      </c>
      <c r="G19" s="4"/>
      <c r="H19" s="4" t="s">
        <v>44</v>
      </c>
      <c r="I19" s="4" t="s">
        <v>45</v>
      </c>
      <c r="J19" s="7">
        <v>3.4375E-3</v>
      </c>
      <c r="K19" s="34">
        <f t="shared" si="0"/>
        <v>3.4375E-3</v>
      </c>
      <c r="L19" s="61"/>
      <c r="M19" s="4"/>
    </row>
    <row r="20" spans="1:13">
      <c r="A20" s="41" t="s">
        <v>20</v>
      </c>
      <c r="B20" s="71" t="s">
        <v>21</v>
      </c>
      <c r="C20" s="142"/>
      <c r="D20" s="4"/>
      <c r="E20" s="4"/>
      <c r="F20" s="4">
        <v>1</v>
      </c>
      <c r="G20" s="4"/>
      <c r="H20" s="4" t="s">
        <v>46</v>
      </c>
      <c r="I20" s="4" t="s">
        <v>47</v>
      </c>
      <c r="J20" s="7">
        <v>3.483796296296296E-3</v>
      </c>
      <c r="K20" s="34">
        <f t="shared" si="0"/>
        <v>3.483796296296296E-3</v>
      </c>
      <c r="L20" s="61"/>
      <c r="M20" s="4"/>
    </row>
    <row r="21" spans="1:13">
      <c r="A21" s="41" t="s">
        <v>20</v>
      </c>
      <c r="B21" s="71" t="s">
        <v>21</v>
      </c>
      <c r="C21" s="142"/>
      <c r="D21" s="4"/>
      <c r="E21" s="4"/>
      <c r="F21" s="4">
        <v>1</v>
      </c>
      <c r="G21" s="4"/>
      <c r="H21" s="4" t="s">
        <v>48</v>
      </c>
      <c r="I21" s="4" t="s">
        <v>49</v>
      </c>
      <c r="J21" s="7">
        <v>3.483796296296296E-3</v>
      </c>
      <c r="K21" s="34">
        <f t="shared" si="0"/>
        <v>3.483796296296296E-3</v>
      </c>
      <c r="L21" s="61"/>
      <c r="M21" s="4"/>
    </row>
    <row r="22" spans="1:13">
      <c r="A22" s="41" t="s">
        <v>20</v>
      </c>
      <c r="B22" s="71" t="s">
        <v>21</v>
      </c>
      <c r="C22" s="142"/>
      <c r="D22" s="4"/>
      <c r="E22" s="4"/>
      <c r="F22" s="4">
        <v>1</v>
      </c>
      <c r="G22" s="4"/>
      <c r="H22" s="4" t="s">
        <v>50</v>
      </c>
      <c r="I22" s="4" t="s">
        <v>51</v>
      </c>
      <c r="J22" s="7">
        <v>3.7731481481481483E-3</v>
      </c>
      <c r="K22" s="34">
        <f t="shared" si="0"/>
        <v>3.7731481481481483E-3</v>
      </c>
      <c r="L22" s="61"/>
      <c r="M22" s="4"/>
    </row>
    <row r="23" spans="1:13">
      <c r="A23" s="41" t="s">
        <v>20</v>
      </c>
      <c r="B23" s="71" t="s">
        <v>21</v>
      </c>
      <c r="C23" s="142"/>
      <c r="D23" s="4"/>
      <c r="E23" s="4"/>
      <c r="F23" s="4">
        <v>1</v>
      </c>
      <c r="G23" s="4"/>
      <c r="H23" s="4" t="s">
        <v>52</v>
      </c>
      <c r="I23" s="4" t="s">
        <v>53</v>
      </c>
      <c r="J23" s="7">
        <v>3.7731481481481483E-3</v>
      </c>
      <c r="K23" s="34">
        <f t="shared" si="0"/>
        <v>3.7731481481481483E-3</v>
      </c>
      <c r="L23" s="61"/>
      <c r="M23" s="4"/>
    </row>
    <row r="24" spans="1:13">
      <c r="A24" s="41" t="s">
        <v>20</v>
      </c>
      <c r="B24" s="71" t="s">
        <v>21</v>
      </c>
      <c r="C24" s="142"/>
      <c r="D24" s="4"/>
      <c r="E24" s="4"/>
      <c r="F24" s="4">
        <v>1</v>
      </c>
      <c r="G24" s="4"/>
      <c r="H24" s="4" t="s">
        <v>54</v>
      </c>
      <c r="I24" s="4" t="s">
        <v>55</v>
      </c>
      <c r="J24" s="7">
        <v>4.0972222222222226E-3</v>
      </c>
      <c r="K24" s="34">
        <f t="shared" si="0"/>
        <v>4.0972222222222226E-3</v>
      </c>
      <c r="L24" s="61"/>
      <c r="M24" s="4"/>
    </row>
    <row r="25" spans="1:13">
      <c r="A25" s="41">
        <v>43041</v>
      </c>
      <c r="B25" s="54" t="s">
        <v>56</v>
      </c>
      <c r="C25" s="142"/>
      <c r="D25" s="4" t="s">
        <v>57</v>
      </c>
      <c r="E25" s="4" t="s">
        <v>58</v>
      </c>
      <c r="F25" s="4">
        <v>25</v>
      </c>
      <c r="G25" s="4"/>
      <c r="H25" s="4" t="s">
        <v>59</v>
      </c>
      <c r="I25" s="4" t="s">
        <v>60</v>
      </c>
      <c r="J25" s="7">
        <v>9.5092592592592604E-2</v>
      </c>
      <c r="K25" s="34">
        <f t="shared" si="0"/>
        <v>3.8037037037037041E-3</v>
      </c>
      <c r="L25" s="61" t="s">
        <v>18</v>
      </c>
      <c r="M25" s="4" t="s">
        <v>61</v>
      </c>
    </row>
    <row r="26" spans="1:13">
      <c r="A26" s="41">
        <v>43041</v>
      </c>
      <c r="B26" s="54" t="s">
        <v>56</v>
      </c>
      <c r="C26" s="142"/>
      <c r="D26" s="4" t="s">
        <v>57</v>
      </c>
      <c r="E26" s="4" t="s">
        <v>58</v>
      </c>
      <c r="F26" s="4">
        <v>25</v>
      </c>
      <c r="G26" s="4"/>
      <c r="H26" s="4" t="s">
        <v>62</v>
      </c>
      <c r="I26" s="4" t="s">
        <v>63</v>
      </c>
      <c r="J26" s="7">
        <v>9.7650462962962967E-2</v>
      </c>
      <c r="K26" s="34">
        <f t="shared" si="0"/>
        <v>3.9060185185185187E-3</v>
      </c>
      <c r="L26" s="61" t="s">
        <v>18</v>
      </c>
      <c r="M26" s="4" t="s">
        <v>61</v>
      </c>
    </row>
    <row r="27" spans="1:13">
      <c r="A27" s="41">
        <v>43041</v>
      </c>
      <c r="B27" s="54" t="s">
        <v>56</v>
      </c>
      <c r="C27" s="142"/>
      <c r="D27" s="4" t="s">
        <v>57</v>
      </c>
      <c r="E27" s="4" t="s">
        <v>58</v>
      </c>
      <c r="F27" s="4">
        <v>25</v>
      </c>
      <c r="G27" s="4"/>
      <c r="H27" s="4" t="s">
        <v>64</v>
      </c>
      <c r="I27" s="4" t="s">
        <v>65</v>
      </c>
      <c r="J27" s="7">
        <v>0.10267361111111112</v>
      </c>
      <c r="K27" s="34">
        <f t="shared" si="0"/>
        <v>4.1069444444444443E-3</v>
      </c>
      <c r="L27" s="61" t="s">
        <v>18</v>
      </c>
      <c r="M27" s="4" t="s">
        <v>61</v>
      </c>
    </row>
    <row r="28" spans="1:13" s="53" customFormat="1">
      <c r="A28" s="74">
        <v>43071</v>
      </c>
      <c r="B28" s="75" t="s">
        <v>66</v>
      </c>
      <c r="C28" s="49"/>
      <c r="D28" s="50" t="s">
        <v>67</v>
      </c>
      <c r="E28" s="50" t="s">
        <v>15</v>
      </c>
      <c r="F28" s="50">
        <v>21.1</v>
      </c>
      <c r="G28" s="50"/>
      <c r="H28" s="50" t="s">
        <v>22</v>
      </c>
      <c r="I28" s="50" t="s">
        <v>68</v>
      </c>
      <c r="J28" s="51">
        <v>7.2002314814814811E-2</v>
      </c>
      <c r="K28" s="52">
        <f t="shared" si="0"/>
        <v>3.4124319817447775E-3</v>
      </c>
      <c r="L28" s="76" t="s">
        <v>69</v>
      </c>
      <c r="M28" s="50" t="s">
        <v>70</v>
      </c>
    </row>
    <row r="29" spans="1:13">
      <c r="A29" s="41" t="s">
        <v>71</v>
      </c>
      <c r="B29" s="46" t="s">
        <v>72</v>
      </c>
      <c r="C29" s="142"/>
      <c r="D29" s="4"/>
      <c r="E29" s="4"/>
      <c r="F29" s="4">
        <v>2</v>
      </c>
      <c r="G29" s="4"/>
      <c r="H29" s="4" t="s">
        <v>52</v>
      </c>
      <c r="I29" s="4" t="s">
        <v>53</v>
      </c>
      <c r="J29" s="7">
        <v>8.2523148148148148E-3</v>
      </c>
      <c r="K29" s="34">
        <f t="shared" si="0"/>
        <v>4.1261574074074074E-3</v>
      </c>
      <c r="L29" s="61" t="s">
        <v>69</v>
      </c>
      <c r="M29" s="4" t="s">
        <v>73</v>
      </c>
    </row>
    <row r="30" spans="1:13">
      <c r="A30" s="41" t="s">
        <v>71</v>
      </c>
      <c r="B30" s="46" t="s">
        <v>72</v>
      </c>
      <c r="C30" s="142"/>
      <c r="D30" s="4"/>
      <c r="E30" s="4"/>
      <c r="F30" s="4">
        <v>2</v>
      </c>
      <c r="G30" s="4"/>
      <c r="H30" s="4" t="s">
        <v>74</v>
      </c>
      <c r="I30" s="4" t="s">
        <v>75</v>
      </c>
      <c r="J30" s="7">
        <v>1.0092592592592592E-2</v>
      </c>
      <c r="K30" s="34">
        <f t="shared" si="0"/>
        <v>5.0462962962962961E-3</v>
      </c>
      <c r="L30" s="61" t="s">
        <v>69</v>
      </c>
      <c r="M30" s="4" t="s">
        <v>73</v>
      </c>
    </row>
    <row r="31" spans="1:13">
      <c r="A31" s="41" t="s">
        <v>71</v>
      </c>
      <c r="B31" s="46" t="s">
        <v>72</v>
      </c>
      <c r="C31" s="142"/>
      <c r="D31" s="4"/>
      <c r="E31" s="4"/>
      <c r="F31" s="4">
        <v>5</v>
      </c>
      <c r="G31" s="4"/>
      <c r="H31" s="4" t="s">
        <v>76</v>
      </c>
      <c r="I31" s="4" t="s">
        <v>77</v>
      </c>
      <c r="J31" s="7">
        <v>1.577546296296296E-2</v>
      </c>
      <c r="K31" s="34">
        <f t="shared" si="0"/>
        <v>3.1550925925925922E-3</v>
      </c>
      <c r="L31" s="61" t="s">
        <v>78</v>
      </c>
      <c r="M31" s="4" t="s">
        <v>79</v>
      </c>
    </row>
    <row r="32" spans="1:13">
      <c r="A32" s="41" t="s">
        <v>71</v>
      </c>
      <c r="B32" s="46" t="s">
        <v>72</v>
      </c>
      <c r="C32" s="142"/>
      <c r="D32" s="4"/>
      <c r="E32" s="4"/>
      <c r="F32" s="4">
        <v>5</v>
      </c>
      <c r="G32" s="4"/>
      <c r="H32" s="4" t="s">
        <v>80</v>
      </c>
      <c r="I32" s="4" t="s">
        <v>81</v>
      </c>
      <c r="J32" s="7">
        <v>1.8645833333333334E-2</v>
      </c>
      <c r="K32" s="34">
        <f t="shared" si="0"/>
        <v>3.7291666666666667E-3</v>
      </c>
      <c r="L32" s="24" t="s">
        <v>82</v>
      </c>
      <c r="M32" s="4" t="s">
        <v>79</v>
      </c>
    </row>
    <row r="33" spans="1:13">
      <c r="A33" s="41" t="s">
        <v>71</v>
      </c>
      <c r="B33" s="46" t="s">
        <v>72</v>
      </c>
      <c r="C33" s="142"/>
      <c r="D33" s="4"/>
      <c r="E33" s="4"/>
      <c r="F33" s="4">
        <v>5</v>
      </c>
      <c r="G33" s="4"/>
      <c r="H33" s="4" t="s">
        <v>46</v>
      </c>
      <c r="I33" s="4" t="s">
        <v>47</v>
      </c>
      <c r="J33" s="7">
        <v>1.8993055555555558E-2</v>
      </c>
      <c r="K33" s="34">
        <f t="shared" si="0"/>
        <v>3.7986111111111115E-3</v>
      </c>
      <c r="L33" s="61" t="s">
        <v>78</v>
      </c>
      <c r="M33" s="4" t="s">
        <v>79</v>
      </c>
    </row>
    <row r="34" spans="1:13">
      <c r="A34" s="41" t="s">
        <v>71</v>
      </c>
      <c r="B34" s="46" t="s">
        <v>72</v>
      </c>
      <c r="C34" s="142"/>
      <c r="D34" s="4"/>
      <c r="E34" s="4"/>
      <c r="F34" s="4">
        <v>5</v>
      </c>
      <c r="G34" s="4"/>
      <c r="H34" s="4" t="s">
        <v>36</v>
      </c>
      <c r="I34" s="4" t="s">
        <v>83</v>
      </c>
      <c r="J34" s="7">
        <v>2.6817129629629632E-2</v>
      </c>
      <c r="K34" s="34">
        <f t="shared" si="0"/>
        <v>5.363425925925926E-3</v>
      </c>
      <c r="L34" s="24"/>
      <c r="M34" s="4" t="s">
        <v>79</v>
      </c>
    </row>
    <row r="35" spans="1:13">
      <c r="A35" s="41" t="s">
        <v>71</v>
      </c>
      <c r="B35" s="46" t="s">
        <v>72</v>
      </c>
      <c r="C35" s="142"/>
      <c r="D35" s="4"/>
      <c r="E35" s="4"/>
      <c r="F35" s="4">
        <v>5</v>
      </c>
      <c r="G35" s="4"/>
      <c r="H35" s="4" t="s">
        <v>84</v>
      </c>
      <c r="I35" s="20" t="s">
        <v>85</v>
      </c>
      <c r="J35" s="7">
        <v>3.4918981481481481E-2</v>
      </c>
      <c r="K35" s="34">
        <f t="shared" si="0"/>
        <v>6.9837962962962961E-3</v>
      </c>
      <c r="L35" s="61" t="s">
        <v>78</v>
      </c>
      <c r="M35" s="4" t="s">
        <v>79</v>
      </c>
    </row>
    <row r="36" spans="1:13">
      <c r="A36" s="41" t="s">
        <v>71</v>
      </c>
      <c r="B36" s="46" t="s">
        <v>72</v>
      </c>
      <c r="C36" s="142"/>
      <c r="D36" s="4"/>
      <c r="E36" s="4"/>
      <c r="F36" s="4">
        <v>10</v>
      </c>
      <c r="G36" s="4"/>
      <c r="H36" s="4" t="s">
        <v>22</v>
      </c>
      <c r="I36" s="20" t="s">
        <v>86</v>
      </c>
      <c r="J36" s="7">
        <v>2.9548611111111109E-2</v>
      </c>
      <c r="K36" s="34">
        <f t="shared" si="0"/>
        <v>2.9548611111111108E-3</v>
      </c>
      <c r="L36" s="61" t="s">
        <v>18</v>
      </c>
      <c r="M36" s="4" t="s">
        <v>87</v>
      </c>
    </row>
    <row r="37" spans="1:13" s="86" customFormat="1">
      <c r="A37" s="79" t="s">
        <v>71</v>
      </c>
      <c r="B37" s="80" t="s">
        <v>72</v>
      </c>
      <c r="C37" s="81"/>
      <c r="D37" s="82"/>
      <c r="E37" s="82"/>
      <c r="F37" s="82">
        <v>10</v>
      </c>
      <c r="G37" s="82"/>
      <c r="H37" s="82" t="s">
        <v>42</v>
      </c>
      <c r="I37" s="83" t="s">
        <v>88</v>
      </c>
      <c r="J37" s="84">
        <v>3.2418981481481479E-2</v>
      </c>
      <c r="K37" s="85">
        <f t="shared" si="0"/>
        <v>3.2418981481481478E-3</v>
      </c>
      <c r="L37" s="76" t="s">
        <v>18</v>
      </c>
      <c r="M37" s="82" t="s">
        <v>87</v>
      </c>
    </row>
    <row r="38" spans="1:13">
      <c r="A38" s="41" t="s">
        <v>71</v>
      </c>
      <c r="B38" s="46" t="s">
        <v>72</v>
      </c>
      <c r="C38" s="142"/>
      <c r="D38" s="4"/>
      <c r="E38" s="4"/>
      <c r="F38" s="4">
        <v>10</v>
      </c>
      <c r="G38" s="4"/>
      <c r="H38" s="4" t="s">
        <v>59</v>
      </c>
      <c r="I38" s="4" t="s">
        <v>60</v>
      </c>
      <c r="J38" s="7">
        <v>3.3263888888888891E-2</v>
      </c>
      <c r="K38" s="34">
        <f t="shared" si="0"/>
        <v>3.3263888888888891E-3</v>
      </c>
      <c r="L38" s="24"/>
      <c r="M38" s="4" t="s">
        <v>87</v>
      </c>
    </row>
    <row r="39" spans="1:13" s="53" customFormat="1">
      <c r="A39" s="74" t="s">
        <v>89</v>
      </c>
      <c r="B39" s="75" t="s">
        <v>90</v>
      </c>
      <c r="C39" s="49"/>
      <c r="D39" s="50" t="s">
        <v>91</v>
      </c>
      <c r="E39" s="50" t="s">
        <v>15</v>
      </c>
      <c r="F39" s="50">
        <v>21.1</v>
      </c>
      <c r="G39" s="50"/>
      <c r="H39" s="50" t="s">
        <v>92</v>
      </c>
      <c r="I39" s="50" t="s">
        <v>93</v>
      </c>
      <c r="J39" s="51">
        <v>7.2777777777777775E-2</v>
      </c>
      <c r="K39" s="52">
        <f t="shared" si="0"/>
        <v>3.449183780937335E-3</v>
      </c>
      <c r="L39" s="76"/>
      <c r="M39" s="50" t="s">
        <v>94</v>
      </c>
    </row>
    <row r="40" spans="1:13">
      <c r="A40" s="3" t="s">
        <v>95</v>
      </c>
      <c r="B40" s="54" t="s">
        <v>96</v>
      </c>
      <c r="C40" s="142" t="s">
        <v>97</v>
      </c>
      <c r="D40" s="4" t="s">
        <v>98</v>
      </c>
      <c r="E40" s="4" t="s">
        <v>15</v>
      </c>
      <c r="F40" s="4">
        <v>30</v>
      </c>
      <c r="G40" s="4"/>
      <c r="H40" s="4" t="s">
        <v>99</v>
      </c>
      <c r="I40" s="4" t="s">
        <v>100</v>
      </c>
      <c r="J40" s="7">
        <v>0.10997685185185185</v>
      </c>
      <c r="K40" s="34">
        <f t="shared" si="0"/>
        <v>3.6658950617283951E-3</v>
      </c>
      <c r="L40" s="24"/>
      <c r="M40" s="4" t="s">
        <v>101</v>
      </c>
    </row>
    <row r="41" spans="1:13">
      <c r="A41" s="3" t="s">
        <v>95</v>
      </c>
      <c r="B41" s="54" t="s">
        <v>96</v>
      </c>
      <c r="C41" s="142" t="s">
        <v>97</v>
      </c>
      <c r="D41" s="4" t="s">
        <v>98</v>
      </c>
      <c r="E41" s="4" t="s">
        <v>15</v>
      </c>
      <c r="F41" s="4">
        <v>30</v>
      </c>
      <c r="G41" s="4"/>
      <c r="H41" s="4" t="s">
        <v>30</v>
      </c>
      <c r="I41" s="4" t="s">
        <v>31</v>
      </c>
      <c r="J41" s="7">
        <v>0.11164351851851852</v>
      </c>
      <c r="K41" s="34">
        <f t="shared" si="0"/>
        <v>3.7214506172839504E-3</v>
      </c>
      <c r="L41" s="24"/>
      <c r="M41" s="4" t="s">
        <v>101</v>
      </c>
    </row>
    <row r="42" spans="1:13">
      <c r="A42" s="3" t="s">
        <v>95</v>
      </c>
      <c r="B42" s="54" t="s">
        <v>96</v>
      </c>
      <c r="C42" s="142" t="s">
        <v>97</v>
      </c>
      <c r="D42" s="4" t="s">
        <v>98</v>
      </c>
      <c r="E42" s="4" t="s">
        <v>15</v>
      </c>
      <c r="F42" s="4">
        <v>30</v>
      </c>
      <c r="G42" s="4"/>
      <c r="H42" s="4" t="s">
        <v>26</v>
      </c>
      <c r="I42" s="4" t="s">
        <v>27</v>
      </c>
      <c r="J42" s="7">
        <v>0.11252314814814814</v>
      </c>
      <c r="K42" s="34">
        <f t="shared" si="0"/>
        <v>3.7507716049382713E-3</v>
      </c>
      <c r="L42" s="24"/>
      <c r="M42" s="4" t="s">
        <v>101</v>
      </c>
    </row>
    <row r="43" spans="1:13">
      <c r="A43" s="3" t="s">
        <v>95</v>
      </c>
      <c r="B43" s="54" t="s">
        <v>96</v>
      </c>
      <c r="C43" s="142" t="s">
        <v>97</v>
      </c>
      <c r="D43" s="4" t="s">
        <v>98</v>
      </c>
      <c r="E43" s="4" t="s">
        <v>15</v>
      </c>
      <c r="F43" s="4">
        <v>30</v>
      </c>
      <c r="G43" s="4"/>
      <c r="H43" s="4" t="s">
        <v>59</v>
      </c>
      <c r="I43" s="4" t="s">
        <v>60</v>
      </c>
      <c r="J43" s="7">
        <v>0.11298611111111112</v>
      </c>
      <c r="K43" s="34">
        <f t="shared" si="0"/>
        <v>3.7662037037037039E-3</v>
      </c>
      <c r="L43" s="24"/>
      <c r="M43" s="4" t="s">
        <v>101</v>
      </c>
    </row>
    <row r="44" spans="1:13">
      <c r="A44" s="3" t="s">
        <v>95</v>
      </c>
      <c r="B44" s="54" t="s">
        <v>96</v>
      </c>
      <c r="C44" s="142" t="s">
        <v>97</v>
      </c>
      <c r="D44" s="4" t="s">
        <v>98</v>
      </c>
      <c r="E44" s="4" t="s">
        <v>15</v>
      </c>
      <c r="F44" s="4">
        <v>30</v>
      </c>
      <c r="G44" s="4"/>
      <c r="H44" s="4" t="s">
        <v>62</v>
      </c>
      <c r="I44" s="4" t="s">
        <v>63</v>
      </c>
      <c r="J44" s="7">
        <v>0.11371527777777778</v>
      </c>
      <c r="K44" s="34">
        <f t="shared" si="0"/>
        <v>3.7905092592592591E-3</v>
      </c>
      <c r="L44" s="24"/>
      <c r="M44" s="4" t="s">
        <v>101</v>
      </c>
    </row>
    <row r="45" spans="1:13">
      <c r="A45" s="3" t="s">
        <v>95</v>
      </c>
      <c r="B45" s="54" t="s">
        <v>96</v>
      </c>
      <c r="C45" s="142" t="s">
        <v>97</v>
      </c>
      <c r="D45" s="4" t="s">
        <v>98</v>
      </c>
      <c r="E45" s="4" t="s">
        <v>15</v>
      </c>
      <c r="F45" s="4">
        <v>30</v>
      </c>
      <c r="G45" s="4"/>
      <c r="H45" s="4" t="s">
        <v>102</v>
      </c>
      <c r="I45" s="4" t="s">
        <v>103</v>
      </c>
      <c r="J45" s="7">
        <v>0.12313657407407408</v>
      </c>
      <c r="K45" s="34">
        <f t="shared" si="0"/>
        <v>4.1045524691358023E-3</v>
      </c>
      <c r="L45" s="24"/>
      <c r="M45" s="4" t="s">
        <v>101</v>
      </c>
    </row>
    <row r="46" spans="1:13">
      <c r="A46" s="3" t="s">
        <v>95</v>
      </c>
      <c r="B46" s="54" t="s">
        <v>104</v>
      </c>
      <c r="C46" s="142"/>
      <c r="D46" s="4"/>
      <c r="E46" s="4" t="s">
        <v>15</v>
      </c>
      <c r="F46" s="4">
        <v>2</v>
      </c>
      <c r="G46" s="4"/>
      <c r="H46" s="4" t="s">
        <v>52</v>
      </c>
      <c r="I46" s="4" t="s">
        <v>53</v>
      </c>
      <c r="J46" s="7">
        <v>7.6157407407407415E-3</v>
      </c>
      <c r="K46" s="34">
        <f t="shared" si="0"/>
        <v>3.8078703703703707E-3</v>
      </c>
      <c r="L46" s="61" t="s">
        <v>69</v>
      </c>
      <c r="M46" s="4" t="s">
        <v>105</v>
      </c>
    </row>
    <row r="47" spans="1:13">
      <c r="A47" s="3" t="s">
        <v>95</v>
      </c>
      <c r="B47" s="54" t="s">
        <v>104</v>
      </c>
      <c r="C47" s="142"/>
      <c r="D47" s="4"/>
      <c r="E47" s="4" t="s">
        <v>15</v>
      </c>
      <c r="F47" s="4">
        <v>5</v>
      </c>
      <c r="G47" s="4"/>
      <c r="H47" s="4" t="s">
        <v>106</v>
      </c>
      <c r="I47" s="4" t="s">
        <v>107</v>
      </c>
      <c r="J47" s="7">
        <v>1.4560185185185183E-2</v>
      </c>
      <c r="K47" s="34">
        <f t="shared" si="0"/>
        <v>2.9120370370370368E-3</v>
      </c>
      <c r="L47" s="61" t="s">
        <v>18</v>
      </c>
      <c r="M47" s="4" t="s">
        <v>108</v>
      </c>
    </row>
    <row r="48" spans="1:13">
      <c r="A48" s="3" t="s">
        <v>95</v>
      </c>
      <c r="B48" s="54" t="s">
        <v>104</v>
      </c>
      <c r="C48" s="142"/>
      <c r="D48" s="4"/>
      <c r="E48" s="4" t="s">
        <v>15</v>
      </c>
      <c r="F48" s="4">
        <v>5</v>
      </c>
      <c r="G48" s="4"/>
      <c r="H48" s="4" t="s">
        <v>109</v>
      </c>
      <c r="I48" s="4" t="s">
        <v>110</v>
      </c>
      <c r="J48" s="7">
        <v>1.7187499999999998E-2</v>
      </c>
      <c r="K48" s="34">
        <f t="shared" si="0"/>
        <v>3.4374999999999996E-3</v>
      </c>
      <c r="L48" s="24"/>
      <c r="M48" s="4" t="s">
        <v>108</v>
      </c>
    </row>
    <row r="49" spans="1:13">
      <c r="A49" s="3" t="s">
        <v>95</v>
      </c>
      <c r="B49" s="54" t="s">
        <v>104</v>
      </c>
      <c r="C49" s="142"/>
      <c r="D49" s="4"/>
      <c r="E49" s="4" t="s">
        <v>15</v>
      </c>
      <c r="F49" s="4">
        <v>5</v>
      </c>
      <c r="G49" s="4"/>
      <c r="H49" s="4" t="s">
        <v>111</v>
      </c>
      <c r="I49" s="4" t="s">
        <v>110</v>
      </c>
      <c r="J49" s="7">
        <v>1.7210648148148149E-2</v>
      </c>
      <c r="K49" s="34">
        <f t="shared" si="0"/>
        <v>3.4421296296296296E-3</v>
      </c>
      <c r="L49" s="24"/>
      <c r="M49" s="4" t="s">
        <v>108</v>
      </c>
    </row>
    <row r="50" spans="1:13" s="53" customFormat="1">
      <c r="A50" s="47" t="s">
        <v>95</v>
      </c>
      <c r="B50" s="75" t="s">
        <v>104</v>
      </c>
      <c r="C50" s="49"/>
      <c r="D50" s="50"/>
      <c r="E50" s="50" t="s">
        <v>15</v>
      </c>
      <c r="F50" s="50">
        <v>5</v>
      </c>
      <c r="G50" s="50"/>
      <c r="H50" s="50" t="s">
        <v>80</v>
      </c>
      <c r="I50" s="50" t="s">
        <v>81</v>
      </c>
      <c r="J50" s="51">
        <v>1.7974537037037035E-2</v>
      </c>
      <c r="K50" s="52">
        <f t="shared" si="0"/>
        <v>3.5949074074074069E-3</v>
      </c>
      <c r="L50" s="63"/>
      <c r="M50" s="50" t="s">
        <v>108</v>
      </c>
    </row>
    <row r="51" spans="1:13" s="147" customFormat="1">
      <c r="A51" s="88" t="s">
        <v>95</v>
      </c>
      <c r="B51" s="89" t="s">
        <v>104</v>
      </c>
      <c r="C51" s="90"/>
      <c r="D51" s="10"/>
      <c r="E51" s="10" t="s">
        <v>15</v>
      </c>
      <c r="F51" s="10">
        <v>5</v>
      </c>
      <c r="G51" s="145"/>
      <c r="H51" s="10" t="s">
        <v>84</v>
      </c>
      <c r="I51" s="18" t="s">
        <v>85</v>
      </c>
      <c r="J51" s="146">
        <v>3.2361111111111111E-2</v>
      </c>
      <c r="K51" s="146">
        <f t="shared" si="0"/>
        <v>6.4722222222222221E-3</v>
      </c>
      <c r="L51" s="93" t="s">
        <v>69</v>
      </c>
      <c r="M51" s="10" t="s">
        <v>108</v>
      </c>
    </row>
    <row r="52" spans="1:13">
      <c r="A52" s="3" t="s">
        <v>95</v>
      </c>
      <c r="B52" s="54" t="s">
        <v>104</v>
      </c>
      <c r="C52" s="142"/>
      <c r="D52" s="4"/>
      <c r="E52" s="4" t="s">
        <v>15</v>
      </c>
      <c r="F52" s="4">
        <v>5</v>
      </c>
      <c r="G52" s="4"/>
      <c r="H52" s="4" t="s">
        <v>38</v>
      </c>
      <c r="I52" s="4" t="s">
        <v>39</v>
      </c>
      <c r="J52" s="7">
        <v>1.8032407407407407E-2</v>
      </c>
      <c r="K52" s="34">
        <f t="shared" si="0"/>
        <v>3.6064814814814813E-3</v>
      </c>
      <c r="L52" s="24"/>
      <c r="M52" s="4" t="s">
        <v>108</v>
      </c>
    </row>
    <row r="53" spans="1:13" s="53" customFormat="1">
      <c r="A53" s="47" t="s">
        <v>95</v>
      </c>
      <c r="B53" s="75" t="s">
        <v>104</v>
      </c>
      <c r="C53" s="49"/>
      <c r="D53" s="50"/>
      <c r="E53" s="50" t="s">
        <v>15</v>
      </c>
      <c r="F53" s="50">
        <v>10</v>
      </c>
      <c r="G53" s="50"/>
      <c r="H53" s="50" t="s">
        <v>42</v>
      </c>
      <c r="I53" s="50" t="s">
        <v>88</v>
      </c>
      <c r="J53" s="51">
        <v>3.1585648148148147E-2</v>
      </c>
      <c r="K53" s="52">
        <f t="shared" si="0"/>
        <v>3.1585648148148146E-3</v>
      </c>
      <c r="L53" s="76" t="s">
        <v>18</v>
      </c>
      <c r="M53" s="50" t="s">
        <v>112</v>
      </c>
    </row>
    <row r="54" spans="1:13">
      <c r="A54" s="3" t="s">
        <v>95</v>
      </c>
      <c r="B54" s="54" t="s">
        <v>104</v>
      </c>
      <c r="C54" s="142"/>
      <c r="D54" s="4"/>
      <c r="E54" s="4" t="s">
        <v>15</v>
      </c>
      <c r="F54" s="4">
        <v>10</v>
      </c>
      <c r="G54" s="4"/>
      <c r="H54" s="4" t="s">
        <v>36</v>
      </c>
      <c r="I54" s="4" t="s">
        <v>37</v>
      </c>
      <c r="J54" s="7">
        <v>3.3726851851851855E-2</v>
      </c>
      <c r="K54" s="34">
        <f t="shared" si="0"/>
        <v>3.3726851851851856E-3</v>
      </c>
      <c r="L54" s="24"/>
      <c r="M54" s="4" t="s">
        <v>112</v>
      </c>
    </row>
    <row r="55" spans="1:13">
      <c r="A55" s="3" t="s">
        <v>95</v>
      </c>
      <c r="B55" s="54" t="s">
        <v>104</v>
      </c>
      <c r="C55" s="142"/>
      <c r="D55" s="4"/>
      <c r="E55" s="4" t="s">
        <v>15</v>
      </c>
      <c r="F55" s="4">
        <v>10</v>
      </c>
      <c r="G55" s="4"/>
      <c r="H55" s="4" t="s">
        <v>113</v>
      </c>
      <c r="I55" s="4" t="s">
        <v>37</v>
      </c>
      <c r="J55" s="7">
        <v>3.8437499999999999E-2</v>
      </c>
      <c r="K55" s="34">
        <f t="shared" si="0"/>
        <v>3.8437499999999999E-3</v>
      </c>
      <c r="L55" s="24"/>
      <c r="M55" s="4" t="s">
        <v>112</v>
      </c>
    </row>
    <row r="56" spans="1:13">
      <c r="A56" s="41">
        <v>42982</v>
      </c>
      <c r="B56" s="54" t="s">
        <v>114</v>
      </c>
      <c r="C56" s="142"/>
      <c r="D56" s="4"/>
      <c r="E56" s="4" t="s">
        <v>15</v>
      </c>
      <c r="F56" s="4">
        <v>2</v>
      </c>
      <c r="G56" s="4"/>
      <c r="H56" s="4" t="s">
        <v>52</v>
      </c>
      <c r="I56" s="4" t="s">
        <v>53</v>
      </c>
      <c r="J56" s="7">
        <v>7.3842592592592597E-3</v>
      </c>
      <c r="K56" s="34">
        <f t="shared" si="0"/>
        <v>3.6921296296296298E-3</v>
      </c>
      <c r="L56" s="61" t="s">
        <v>69</v>
      </c>
      <c r="M56" s="4" t="s">
        <v>115</v>
      </c>
    </row>
    <row r="57" spans="1:13">
      <c r="A57" s="41">
        <v>42982</v>
      </c>
      <c r="B57" s="54" t="s">
        <v>114</v>
      </c>
      <c r="C57" s="142"/>
      <c r="D57" s="4"/>
      <c r="E57" s="4" t="s">
        <v>15</v>
      </c>
      <c r="F57" s="4">
        <v>5</v>
      </c>
      <c r="G57" s="4"/>
      <c r="H57" s="4" t="s">
        <v>106</v>
      </c>
      <c r="I57" s="4" t="s">
        <v>107</v>
      </c>
      <c r="J57" s="7">
        <v>1.4004629629629631E-2</v>
      </c>
      <c r="K57" s="34">
        <f t="shared" si="0"/>
        <v>2.8009259259259263E-3</v>
      </c>
      <c r="L57" s="61" t="s">
        <v>18</v>
      </c>
      <c r="M57" s="4" t="s">
        <v>116</v>
      </c>
    </row>
    <row r="58" spans="1:13">
      <c r="A58" s="41">
        <v>42982</v>
      </c>
      <c r="B58" s="54" t="s">
        <v>114</v>
      </c>
      <c r="C58" s="142"/>
      <c r="D58" s="4"/>
      <c r="E58" s="4" t="s">
        <v>15</v>
      </c>
      <c r="F58" s="4">
        <v>5</v>
      </c>
      <c r="G58" s="4"/>
      <c r="H58" s="4" t="s">
        <v>16</v>
      </c>
      <c r="I58" s="4" t="s">
        <v>17</v>
      </c>
      <c r="J58" s="7">
        <v>1.6597222222222222E-2</v>
      </c>
      <c r="K58" s="34">
        <f t="shared" si="0"/>
        <v>3.3194444444444443E-3</v>
      </c>
      <c r="L58" s="61"/>
      <c r="M58" s="4" t="s">
        <v>116</v>
      </c>
    </row>
    <row r="59" spans="1:13">
      <c r="A59" s="41">
        <v>42982</v>
      </c>
      <c r="B59" s="54" t="s">
        <v>114</v>
      </c>
      <c r="C59" s="142"/>
      <c r="D59" s="4"/>
      <c r="E59" s="4" t="s">
        <v>15</v>
      </c>
      <c r="F59" s="4">
        <v>5</v>
      </c>
      <c r="G59" s="4"/>
      <c r="H59" s="4" t="s">
        <v>109</v>
      </c>
      <c r="I59" s="4" t="s">
        <v>110</v>
      </c>
      <c r="J59" s="7">
        <v>1.6701388888888887E-2</v>
      </c>
      <c r="K59" s="34">
        <f t="shared" si="0"/>
        <v>3.3402777777777775E-3</v>
      </c>
      <c r="L59" s="24"/>
      <c r="M59" s="4" t="s">
        <v>116</v>
      </c>
    </row>
    <row r="60" spans="1:13">
      <c r="A60" s="41">
        <v>42982</v>
      </c>
      <c r="B60" s="54" t="s">
        <v>114</v>
      </c>
      <c r="C60" s="142"/>
      <c r="D60" s="4"/>
      <c r="E60" s="4" t="s">
        <v>15</v>
      </c>
      <c r="F60" s="4">
        <v>5</v>
      </c>
      <c r="G60" s="4"/>
      <c r="H60" s="4" t="s">
        <v>111</v>
      </c>
      <c r="I60" s="4" t="s">
        <v>110</v>
      </c>
      <c r="J60" s="7">
        <v>1.6759259259259258E-2</v>
      </c>
      <c r="K60" s="34">
        <f t="shared" si="0"/>
        <v>3.3518518518518515E-3</v>
      </c>
      <c r="L60" s="61" t="s">
        <v>69</v>
      </c>
      <c r="M60" s="4" t="s">
        <v>116</v>
      </c>
    </row>
    <row r="61" spans="1:13">
      <c r="A61" s="41">
        <v>42982</v>
      </c>
      <c r="B61" s="54" t="s">
        <v>114</v>
      </c>
      <c r="C61" s="142"/>
      <c r="D61" s="4"/>
      <c r="E61" s="4" t="s">
        <v>15</v>
      </c>
      <c r="F61" s="4">
        <v>5</v>
      </c>
      <c r="G61" s="4"/>
      <c r="H61" s="4" t="s">
        <v>80</v>
      </c>
      <c r="I61" s="4" t="s">
        <v>81</v>
      </c>
      <c r="J61" s="7">
        <v>1.6840277777777777E-2</v>
      </c>
      <c r="K61" s="34">
        <f t="shared" si="0"/>
        <v>3.3680555555555556E-3</v>
      </c>
      <c r="L61" s="24"/>
      <c r="M61" s="4" t="s">
        <v>116</v>
      </c>
    </row>
    <row r="62" spans="1:13">
      <c r="A62" s="41">
        <v>42982</v>
      </c>
      <c r="B62" s="54" t="s">
        <v>114</v>
      </c>
      <c r="C62" s="142"/>
      <c r="D62" s="4"/>
      <c r="E62" s="4" t="s">
        <v>15</v>
      </c>
      <c r="F62" s="4">
        <v>5</v>
      </c>
      <c r="G62" s="4"/>
      <c r="H62" s="4" t="s">
        <v>117</v>
      </c>
      <c r="I62" s="4" t="s">
        <v>118</v>
      </c>
      <c r="J62" s="7">
        <v>1.7222222222222222E-2</v>
      </c>
      <c r="K62" s="34">
        <f t="shared" si="0"/>
        <v>3.4444444444444444E-3</v>
      </c>
      <c r="L62" s="24"/>
      <c r="M62" s="4" t="s">
        <v>116</v>
      </c>
    </row>
    <row r="63" spans="1:13">
      <c r="A63" s="41">
        <v>42982</v>
      </c>
      <c r="B63" s="54" t="s">
        <v>114</v>
      </c>
      <c r="C63" s="142"/>
      <c r="D63" s="4"/>
      <c r="E63" s="4" t="s">
        <v>15</v>
      </c>
      <c r="F63" s="4">
        <v>5</v>
      </c>
      <c r="G63" s="4"/>
      <c r="H63" s="4" t="s">
        <v>38</v>
      </c>
      <c r="I63" s="4" t="s">
        <v>39</v>
      </c>
      <c r="J63" s="7">
        <v>1.7256944444444446E-2</v>
      </c>
      <c r="K63" s="34">
        <f t="shared" si="0"/>
        <v>3.4513888888888893E-3</v>
      </c>
      <c r="L63" s="63"/>
      <c r="M63" s="4" t="s">
        <v>116</v>
      </c>
    </row>
    <row r="64" spans="1:13">
      <c r="A64" s="41">
        <v>42982</v>
      </c>
      <c r="B64" s="54" t="s">
        <v>114</v>
      </c>
      <c r="C64" s="142"/>
      <c r="D64" s="4"/>
      <c r="E64" s="4" t="s">
        <v>15</v>
      </c>
      <c r="F64" s="4">
        <v>5</v>
      </c>
      <c r="G64" s="4"/>
      <c r="H64" s="4" t="s">
        <v>46</v>
      </c>
      <c r="I64" s="4" t="s">
        <v>47</v>
      </c>
      <c r="J64" s="7">
        <v>1.8263888888888889E-2</v>
      </c>
      <c r="K64" s="34">
        <f t="shared" si="0"/>
        <v>3.6527777777777778E-3</v>
      </c>
      <c r="L64" s="61" t="s">
        <v>18</v>
      </c>
      <c r="M64" s="4" t="s">
        <v>116</v>
      </c>
    </row>
    <row r="65" spans="1:13">
      <c r="A65" s="41">
        <v>42982</v>
      </c>
      <c r="B65" s="54" t="s">
        <v>114</v>
      </c>
      <c r="C65" s="142"/>
      <c r="D65" s="4"/>
      <c r="E65" s="4" t="s">
        <v>15</v>
      </c>
      <c r="F65" s="4">
        <v>5</v>
      </c>
      <c r="G65" s="4"/>
      <c r="H65" s="4" t="s">
        <v>36</v>
      </c>
      <c r="I65" s="4" t="s">
        <v>83</v>
      </c>
      <c r="J65" s="7">
        <v>2.6296296296296293E-2</v>
      </c>
      <c r="K65" s="34">
        <f t="shared" si="0"/>
        <v>5.2592592592592587E-3</v>
      </c>
      <c r="L65" s="24"/>
      <c r="M65" s="4" t="s">
        <v>116</v>
      </c>
    </row>
    <row r="66" spans="1:13">
      <c r="A66" s="41">
        <v>42982</v>
      </c>
      <c r="B66" s="54" t="s">
        <v>114</v>
      </c>
      <c r="C66" s="142"/>
      <c r="D66" s="4"/>
      <c r="E66" s="4" t="s">
        <v>15</v>
      </c>
      <c r="F66" s="4">
        <v>10</v>
      </c>
      <c r="G66" s="4"/>
      <c r="H66" s="4" t="s">
        <v>22</v>
      </c>
      <c r="I66" s="4" t="s">
        <v>86</v>
      </c>
      <c r="J66" s="7">
        <v>2.943287037037037E-2</v>
      </c>
      <c r="K66" s="34">
        <f t="shared" si="0"/>
        <v>2.9432870370370368E-3</v>
      </c>
      <c r="L66" s="61" t="s">
        <v>18</v>
      </c>
      <c r="M66" s="4" t="s">
        <v>119</v>
      </c>
    </row>
    <row r="67" spans="1:13" s="53" customFormat="1">
      <c r="A67" s="74">
        <v>42982</v>
      </c>
      <c r="B67" s="75" t="s">
        <v>114</v>
      </c>
      <c r="C67" s="49"/>
      <c r="D67" s="50"/>
      <c r="E67" s="50" t="s">
        <v>15</v>
      </c>
      <c r="F67" s="50">
        <v>10</v>
      </c>
      <c r="G67" s="50"/>
      <c r="H67" s="50" t="s">
        <v>42</v>
      </c>
      <c r="I67" s="50" t="s">
        <v>88</v>
      </c>
      <c r="J67" s="51">
        <v>3.1203703703703702E-2</v>
      </c>
      <c r="K67" s="52">
        <f t="shared" si="0"/>
        <v>3.1203703703703701E-3</v>
      </c>
      <c r="L67" s="76" t="s">
        <v>18</v>
      </c>
      <c r="M67" s="50" t="s">
        <v>119</v>
      </c>
    </row>
    <row r="68" spans="1:13">
      <c r="A68" s="41">
        <v>42982</v>
      </c>
      <c r="B68" s="54" t="s">
        <v>114</v>
      </c>
      <c r="C68" s="142"/>
      <c r="D68" s="4"/>
      <c r="E68" s="4" t="s">
        <v>15</v>
      </c>
      <c r="F68" s="4">
        <v>10</v>
      </c>
      <c r="G68" s="4"/>
      <c r="H68" s="4" t="s">
        <v>34</v>
      </c>
      <c r="I68" s="4" t="s">
        <v>120</v>
      </c>
      <c r="J68" s="7">
        <v>3.1631944444444442E-2</v>
      </c>
      <c r="K68" s="34">
        <f t="shared" si="0"/>
        <v>3.1631944444444442E-3</v>
      </c>
      <c r="L68" s="61"/>
      <c r="M68" s="4" t="s">
        <v>119</v>
      </c>
    </row>
    <row r="69" spans="1:13">
      <c r="A69" s="41">
        <v>42982</v>
      </c>
      <c r="B69" s="54" t="s">
        <v>114</v>
      </c>
      <c r="C69" s="142"/>
      <c r="D69" s="4"/>
      <c r="E69" s="4" t="s">
        <v>15</v>
      </c>
      <c r="F69" s="4">
        <v>10</v>
      </c>
      <c r="G69" s="4"/>
      <c r="H69" s="4" t="s">
        <v>36</v>
      </c>
      <c r="I69" s="4" t="s">
        <v>37</v>
      </c>
      <c r="J69" s="7">
        <v>3.2407407407407406E-2</v>
      </c>
      <c r="K69" s="34">
        <f t="shared" si="0"/>
        <v>3.2407407407407406E-3</v>
      </c>
      <c r="L69" s="24"/>
      <c r="M69" s="4" t="s">
        <v>119</v>
      </c>
    </row>
    <row r="70" spans="1:13">
      <c r="A70" s="41">
        <v>42982</v>
      </c>
      <c r="B70" s="54" t="s">
        <v>114</v>
      </c>
      <c r="C70" s="142"/>
      <c r="D70" s="4"/>
      <c r="E70" s="4" t="s">
        <v>15</v>
      </c>
      <c r="F70" s="4">
        <v>10</v>
      </c>
      <c r="G70" s="4"/>
      <c r="H70" s="4" t="s">
        <v>59</v>
      </c>
      <c r="I70" s="4" t="s">
        <v>60</v>
      </c>
      <c r="J70" s="7">
        <v>3.246527777777778E-2</v>
      </c>
      <c r="K70" s="34">
        <f t="shared" si="0"/>
        <v>3.2465277777777779E-3</v>
      </c>
      <c r="L70" s="63"/>
      <c r="M70" s="4" t="s">
        <v>119</v>
      </c>
    </row>
    <row r="71" spans="1:13">
      <c r="A71" s="41">
        <v>42982</v>
      </c>
      <c r="B71" s="54" t="s">
        <v>114</v>
      </c>
      <c r="C71" s="142"/>
      <c r="D71" s="4"/>
      <c r="E71" s="4" t="s">
        <v>15</v>
      </c>
      <c r="F71" s="4">
        <v>10</v>
      </c>
      <c r="G71" s="4"/>
      <c r="H71" s="4" t="s">
        <v>121</v>
      </c>
      <c r="I71" s="4" t="s">
        <v>122</v>
      </c>
      <c r="J71" s="7">
        <v>3.2557870370370369E-2</v>
      </c>
      <c r="K71" s="34">
        <f t="shared" ref="K71:K134" si="1">J71/F71</f>
        <v>3.2557870370370371E-3</v>
      </c>
      <c r="L71" s="63"/>
      <c r="M71" s="4" t="s">
        <v>119</v>
      </c>
    </row>
    <row r="72" spans="1:13">
      <c r="A72" s="41">
        <v>42982</v>
      </c>
      <c r="B72" s="54" t="s">
        <v>114</v>
      </c>
      <c r="C72" s="142"/>
      <c r="D72" s="4"/>
      <c r="E72" s="4" t="s">
        <v>15</v>
      </c>
      <c r="F72" s="4">
        <v>10</v>
      </c>
      <c r="G72" s="4"/>
      <c r="H72" s="4" t="s">
        <v>30</v>
      </c>
      <c r="I72" s="4" t="s">
        <v>31</v>
      </c>
      <c r="J72" s="7">
        <v>3.3321759259259259E-2</v>
      </c>
      <c r="K72" s="34">
        <f t="shared" si="1"/>
        <v>3.3321759259259259E-3</v>
      </c>
      <c r="L72" s="24"/>
      <c r="M72" s="4" t="s">
        <v>119</v>
      </c>
    </row>
    <row r="73" spans="1:13">
      <c r="A73" s="41">
        <v>42982</v>
      </c>
      <c r="B73" s="54" t="s">
        <v>114</v>
      </c>
      <c r="C73" s="142"/>
      <c r="D73" s="4"/>
      <c r="E73" s="4" t="s">
        <v>15</v>
      </c>
      <c r="F73" s="4">
        <v>10</v>
      </c>
      <c r="G73" s="4"/>
      <c r="H73" s="4" t="s">
        <v>42</v>
      </c>
      <c r="I73" s="4" t="s">
        <v>43</v>
      </c>
      <c r="J73" s="7">
        <v>3.9039351851851853E-2</v>
      </c>
      <c r="K73" s="34">
        <f t="shared" si="1"/>
        <v>3.9039351851851852E-3</v>
      </c>
      <c r="L73" s="24"/>
      <c r="M73" s="4" t="s">
        <v>119</v>
      </c>
    </row>
    <row r="74" spans="1:13">
      <c r="A74" s="41">
        <v>42982</v>
      </c>
      <c r="B74" s="54" t="s">
        <v>114</v>
      </c>
      <c r="C74" s="142"/>
      <c r="D74" s="4"/>
      <c r="E74" s="4" t="s">
        <v>15</v>
      </c>
      <c r="F74" s="4">
        <v>10</v>
      </c>
      <c r="G74" s="4"/>
      <c r="H74" s="4" t="s">
        <v>113</v>
      </c>
      <c r="I74" s="4" t="s">
        <v>37</v>
      </c>
      <c r="J74" s="7">
        <v>3.9155092592592596E-2</v>
      </c>
      <c r="K74" s="34">
        <f t="shared" si="1"/>
        <v>3.9155092592592592E-3</v>
      </c>
      <c r="L74" s="24"/>
      <c r="M74" s="4" t="s">
        <v>119</v>
      </c>
    </row>
    <row r="75" spans="1:13" s="53" customFormat="1">
      <c r="A75" s="74" t="s">
        <v>123</v>
      </c>
      <c r="B75" s="75" t="s">
        <v>124</v>
      </c>
      <c r="C75" s="49"/>
      <c r="D75" s="50" t="s">
        <v>125</v>
      </c>
      <c r="E75" s="50" t="s">
        <v>15</v>
      </c>
      <c r="F75" s="50">
        <v>42.2</v>
      </c>
      <c r="G75" s="50"/>
      <c r="H75" s="50" t="s">
        <v>42</v>
      </c>
      <c r="I75" s="50" t="s">
        <v>88</v>
      </c>
      <c r="J75" s="51">
        <v>0.13811342592592593</v>
      </c>
      <c r="K75" s="52">
        <f t="shared" si="1"/>
        <v>3.2728299982446901E-3</v>
      </c>
      <c r="L75" s="76" t="s">
        <v>18</v>
      </c>
      <c r="M75" s="50" t="s">
        <v>126</v>
      </c>
    </row>
    <row r="76" spans="1:13">
      <c r="A76" s="41" t="s">
        <v>127</v>
      </c>
      <c r="B76" s="54" t="s">
        <v>128</v>
      </c>
      <c r="C76" s="142"/>
      <c r="D76" s="4" t="s">
        <v>129</v>
      </c>
      <c r="E76" s="4" t="s">
        <v>15</v>
      </c>
      <c r="F76" s="4">
        <v>5</v>
      </c>
      <c r="G76" s="4"/>
      <c r="H76" s="4" t="s">
        <v>80</v>
      </c>
      <c r="I76" s="4" t="s">
        <v>81</v>
      </c>
      <c r="J76" s="7">
        <v>1.6898148148148148E-2</v>
      </c>
      <c r="K76" s="34">
        <f t="shared" si="1"/>
        <v>3.3796296296296296E-3</v>
      </c>
      <c r="L76" s="61"/>
      <c r="M76" s="73" t="s">
        <v>130</v>
      </c>
    </row>
    <row r="77" spans="1:13">
      <c r="A77" s="41" t="s">
        <v>127</v>
      </c>
      <c r="B77" s="54" t="s">
        <v>128</v>
      </c>
      <c r="C77" s="142"/>
      <c r="D77" s="4" t="s">
        <v>129</v>
      </c>
      <c r="E77" s="4" t="s">
        <v>15</v>
      </c>
      <c r="F77" s="4">
        <v>5</v>
      </c>
      <c r="G77" s="4"/>
      <c r="H77" s="4" t="s">
        <v>38</v>
      </c>
      <c r="I77" s="4" t="s">
        <v>39</v>
      </c>
      <c r="J77" s="7">
        <v>1.7210648148148149E-2</v>
      </c>
      <c r="K77" s="34">
        <f t="shared" si="1"/>
        <v>3.4421296296296296E-3</v>
      </c>
      <c r="L77" s="24"/>
      <c r="M77" s="4" t="s">
        <v>130</v>
      </c>
    </row>
    <row r="78" spans="1:13">
      <c r="A78" s="41" t="s">
        <v>127</v>
      </c>
      <c r="B78" s="54" t="s">
        <v>128</v>
      </c>
      <c r="C78" s="142"/>
      <c r="D78" s="4" t="s">
        <v>129</v>
      </c>
      <c r="E78" s="4" t="s">
        <v>15</v>
      </c>
      <c r="F78" s="4">
        <v>5</v>
      </c>
      <c r="G78" s="4"/>
      <c r="H78" s="4" t="s">
        <v>52</v>
      </c>
      <c r="I78" s="4" t="s">
        <v>53</v>
      </c>
      <c r="J78" s="7">
        <v>2.0081018518518519E-2</v>
      </c>
      <c r="K78" s="34">
        <f t="shared" si="1"/>
        <v>4.0162037037037041E-3</v>
      </c>
      <c r="L78" s="61" t="s">
        <v>18</v>
      </c>
      <c r="M78" s="4" t="s">
        <v>130</v>
      </c>
    </row>
    <row r="79" spans="1:13" s="94" customFormat="1">
      <c r="A79" s="95" t="s">
        <v>131</v>
      </c>
      <c r="B79" s="89" t="s">
        <v>128</v>
      </c>
      <c r="C79" s="90"/>
      <c r="D79" s="10"/>
      <c r="E79" s="10" t="s">
        <v>15</v>
      </c>
      <c r="F79" s="10">
        <v>21.1</v>
      </c>
      <c r="G79" s="10"/>
      <c r="H79" s="10" t="s">
        <v>132</v>
      </c>
      <c r="I79" s="10" t="s">
        <v>133</v>
      </c>
      <c r="J79" s="91">
        <v>8.6967592592592582E-2</v>
      </c>
      <c r="K79" s="92">
        <f t="shared" si="1"/>
        <v>4.1216868527295062E-3</v>
      </c>
      <c r="L79" s="93"/>
      <c r="M79" s="148" t="s">
        <v>134</v>
      </c>
    </row>
    <row r="80" spans="1:13">
      <c r="A80" s="41" t="s">
        <v>135</v>
      </c>
      <c r="B80" s="54" t="s">
        <v>136</v>
      </c>
      <c r="C80" s="142" t="s">
        <v>137</v>
      </c>
      <c r="D80" s="4"/>
      <c r="E80" s="4" t="s">
        <v>15</v>
      </c>
      <c r="F80" s="4">
        <v>5</v>
      </c>
      <c r="G80" s="4"/>
      <c r="H80" s="4" t="s">
        <v>138</v>
      </c>
      <c r="I80" s="4" t="s">
        <v>139</v>
      </c>
      <c r="J80" s="7">
        <v>1.6354166666666666E-2</v>
      </c>
      <c r="K80" s="34">
        <f t="shared" si="1"/>
        <v>3.2708333333333331E-3</v>
      </c>
      <c r="L80" s="61" t="s">
        <v>69</v>
      </c>
      <c r="M80" s="4" t="s">
        <v>140</v>
      </c>
    </row>
    <row r="81" spans="1:13">
      <c r="A81" s="41" t="s">
        <v>135</v>
      </c>
      <c r="B81" s="54" t="s">
        <v>136</v>
      </c>
      <c r="C81" s="142" t="s">
        <v>137</v>
      </c>
      <c r="D81" s="4"/>
      <c r="E81" s="4" t="s">
        <v>15</v>
      </c>
      <c r="F81" s="4">
        <v>21.1</v>
      </c>
      <c r="G81" s="4"/>
      <c r="H81" s="4" t="s">
        <v>141</v>
      </c>
      <c r="I81" s="4" t="s">
        <v>142</v>
      </c>
      <c r="J81" s="7">
        <v>6.773148148148149E-2</v>
      </c>
      <c r="K81" s="34">
        <f t="shared" si="1"/>
        <v>3.2100228190275583E-3</v>
      </c>
      <c r="L81" s="24"/>
      <c r="M81" s="4" t="s">
        <v>143</v>
      </c>
    </row>
    <row r="82" spans="1:13">
      <c r="A82" s="41" t="s">
        <v>135</v>
      </c>
      <c r="B82" s="54" t="s">
        <v>136</v>
      </c>
      <c r="C82" s="142" t="s">
        <v>137</v>
      </c>
      <c r="D82" s="4"/>
      <c r="E82" s="4" t="s">
        <v>15</v>
      </c>
      <c r="F82" s="4">
        <v>21.1</v>
      </c>
      <c r="G82" s="4"/>
      <c r="H82" s="4" t="s">
        <v>62</v>
      </c>
      <c r="I82" s="4" t="s">
        <v>63</v>
      </c>
      <c r="J82" s="7">
        <v>7.300925925925926E-2</v>
      </c>
      <c r="K82" s="34">
        <f t="shared" si="1"/>
        <v>3.4601544672634718E-3</v>
      </c>
      <c r="L82" s="24"/>
      <c r="M82" s="4" t="s">
        <v>143</v>
      </c>
    </row>
    <row r="83" spans="1:13">
      <c r="A83" s="41" t="s">
        <v>135</v>
      </c>
      <c r="B83" s="54" t="s">
        <v>136</v>
      </c>
      <c r="C83" s="142" t="s">
        <v>137</v>
      </c>
      <c r="D83" s="4"/>
      <c r="E83" s="4" t="s">
        <v>15</v>
      </c>
      <c r="F83" s="4">
        <v>21.1</v>
      </c>
      <c r="G83" s="4"/>
      <c r="H83" s="4" t="s">
        <v>16</v>
      </c>
      <c r="I83" s="4" t="s">
        <v>17</v>
      </c>
      <c r="J83" s="7">
        <v>7.440972222222221E-2</v>
      </c>
      <c r="K83" s="34">
        <f t="shared" si="1"/>
        <v>3.5265271195365974E-3</v>
      </c>
      <c r="L83" s="24"/>
      <c r="M83" s="4" t="s">
        <v>143</v>
      </c>
    </row>
    <row r="84" spans="1:13">
      <c r="A84" s="41" t="s">
        <v>135</v>
      </c>
      <c r="B84" s="54" t="s">
        <v>136</v>
      </c>
      <c r="C84" s="142" t="s">
        <v>137</v>
      </c>
      <c r="D84" s="4"/>
      <c r="E84" s="4" t="s">
        <v>15</v>
      </c>
      <c r="F84" s="4">
        <v>21.1</v>
      </c>
      <c r="G84" s="4"/>
      <c r="H84" s="4" t="s">
        <v>59</v>
      </c>
      <c r="I84" s="4" t="s">
        <v>60</v>
      </c>
      <c r="J84" s="7">
        <v>7.480324074074074E-2</v>
      </c>
      <c r="K84" s="34">
        <f t="shared" si="1"/>
        <v>3.54517728629103E-3</v>
      </c>
      <c r="L84" s="24"/>
      <c r="M84" s="4" t="s">
        <v>143</v>
      </c>
    </row>
    <row r="85" spans="1:13">
      <c r="A85" s="41" t="s">
        <v>135</v>
      </c>
      <c r="B85" s="54" t="s">
        <v>136</v>
      </c>
      <c r="C85" s="142" t="s">
        <v>137</v>
      </c>
      <c r="D85" s="4"/>
      <c r="E85" s="4" t="s">
        <v>15</v>
      </c>
      <c r="F85" s="4">
        <v>21.1</v>
      </c>
      <c r="G85" s="4"/>
      <c r="H85" s="4" t="s">
        <v>144</v>
      </c>
      <c r="I85" s="4" t="s">
        <v>145</v>
      </c>
      <c r="J85" s="7">
        <v>7.9143518518518516E-2</v>
      </c>
      <c r="K85" s="34">
        <f t="shared" si="1"/>
        <v>3.7508776549060904E-3</v>
      </c>
      <c r="L85" s="24"/>
      <c r="M85" s="4" t="s">
        <v>143</v>
      </c>
    </row>
    <row r="86" spans="1:13">
      <c r="A86" s="41" t="s">
        <v>135</v>
      </c>
      <c r="B86" s="54" t="s">
        <v>136</v>
      </c>
      <c r="C86" s="142" t="s">
        <v>137</v>
      </c>
      <c r="D86" s="4"/>
      <c r="E86" s="4" t="s">
        <v>15</v>
      </c>
      <c r="F86" s="4">
        <v>21.1</v>
      </c>
      <c r="G86" s="50"/>
      <c r="H86" s="50" t="s">
        <v>102</v>
      </c>
      <c r="I86" s="50" t="s">
        <v>103</v>
      </c>
      <c r="J86" s="7">
        <v>7.918981481481481E-2</v>
      </c>
      <c r="K86" s="34">
        <f t="shared" si="1"/>
        <v>3.7530717921713179E-3</v>
      </c>
      <c r="L86" s="63"/>
      <c r="M86" s="4" t="s">
        <v>143</v>
      </c>
    </row>
    <row r="87" spans="1:13">
      <c r="A87" s="41" t="s">
        <v>135</v>
      </c>
      <c r="B87" s="54" t="s">
        <v>136</v>
      </c>
      <c r="C87" s="142" t="s">
        <v>137</v>
      </c>
      <c r="D87" s="4"/>
      <c r="E87" s="4" t="s">
        <v>15</v>
      </c>
      <c r="F87" s="4">
        <v>21.1</v>
      </c>
      <c r="G87" s="4"/>
      <c r="H87" s="4" t="s">
        <v>44</v>
      </c>
      <c r="I87" s="4" t="s">
        <v>45</v>
      </c>
      <c r="J87" s="7">
        <v>8.5069444444444434E-2</v>
      </c>
      <c r="K87" s="34">
        <f t="shared" si="1"/>
        <v>4.0317272248551863E-3</v>
      </c>
      <c r="L87" s="24"/>
      <c r="M87" s="4" t="s">
        <v>143</v>
      </c>
    </row>
    <row r="88" spans="1:13">
      <c r="A88" s="41" t="s">
        <v>135</v>
      </c>
      <c r="B88" s="54" t="s">
        <v>136</v>
      </c>
      <c r="C88" s="142" t="s">
        <v>137</v>
      </c>
      <c r="D88" s="4"/>
      <c r="E88" s="4" t="s">
        <v>15</v>
      </c>
      <c r="F88" s="4">
        <v>21.1</v>
      </c>
      <c r="G88" s="4"/>
      <c r="H88" s="4" t="s">
        <v>113</v>
      </c>
      <c r="I88" s="4" t="s">
        <v>37</v>
      </c>
      <c r="J88" s="7">
        <v>8.5115740740740742E-2</v>
      </c>
      <c r="K88" s="34">
        <f t="shared" si="1"/>
        <v>4.0339213621204137E-3</v>
      </c>
      <c r="L88" s="61" t="s">
        <v>146</v>
      </c>
      <c r="M88" s="4" t="s">
        <v>143</v>
      </c>
    </row>
    <row r="89" spans="1:13">
      <c r="A89" s="41" t="s">
        <v>135</v>
      </c>
      <c r="B89" s="54" t="s">
        <v>136</v>
      </c>
      <c r="C89" s="142" t="s">
        <v>137</v>
      </c>
      <c r="D89" s="4"/>
      <c r="E89" s="4" t="s">
        <v>15</v>
      </c>
      <c r="F89" s="4">
        <v>21.1</v>
      </c>
      <c r="G89" s="4"/>
      <c r="H89" s="4" t="s">
        <v>147</v>
      </c>
      <c r="I89" s="4" t="s">
        <v>148</v>
      </c>
      <c r="J89" s="7">
        <v>8.7430555555555553E-2</v>
      </c>
      <c r="K89" s="34">
        <f t="shared" si="1"/>
        <v>4.1436282253817791E-3</v>
      </c>
      <c r="L89" s="61"/>
      <c r="M89" s="4" t="s">
        <v>143</v>
      </c>
    </row>
    <row r="90" spans="1:13">
      <c r="A90" s="41" t="s">
        <v>135</v>
      </c>
      <c r="B90" s="54" t="s">
        <v>136</v>
      </c>
      <c r="C90" s="142" t="s">
        <v>137</v>
      </c>
      <c r="D90" s="4"/>
      <c r="E90" s="4" t="s">
        <v>15</v>
      </c>
      <c r="F90" s="4">
        <v>21.1</v>
      </c>
      <c r="G90" s="4"/>
      <c r="H90" s="4" t="s">
        <v>50</v>
      </c>
      <c r="I90" s="4" t="s">
        <v>51</v>
      </c>
      <c r="J90" s="7">
        <v>9.0821759259259269E-2</v>
      </c>
      <c r="K90" s="34">
        <f t="shared" si="1"/>
        <v>4.3043487800596804E-3</v>
      </c>
      <c r="L90" s="61"/>
      <c r="M90" s="4" t="s">
        <v>143</v>
      </c>
    </row>
    <row r="91" spans="1:13">
      <c r="A91" s="41" t="s">
        <v>135</v>
      </c>
      <c r="B91" s="54" t="s">
        <v>136</v>
      </c>
      <c r="C91" s="142" t="s">
        <v>137</v>
      </c>
      <c r="D91" s="4"/>
      <c r="E91" s="4" t="s">
        <v>15</v>
      </c>
      <c r="F91" s="4">
        <v>21.1</v>
      </c>
      <c r="G91" s="4"/>
      <c r="H91" s="4" t="s">
        <v>42</v>
      </c>
      <c r="I91" s="4" t="s">
        <v>43</v>
      </c>
      <c r="J91" s="7">
        <v>9.1712962962962954E-2</v>
      </c>
      <c r="K91" s="34">
        <f t="shared" si="1"/>
        <v>4.3465859224153056E-3</v>
      </c>
      <c r="L91" s="61"/>
      <c r="M91" s="4" t="s">
        <v>143</v>
      </c>
    </row>
    <row r="92" spans="1:13">
      <c r="A92" s="41" t="s">
        <v>135</v>
      </c>
      <c r="B92" s="54" t="s">
        <v>136</v>
      </c>
      <c r="C92" s="142" t="s">
        <v>137</v>
      </c>
      <c r="D92" s="4"/>
      <c r="E92" s="4" t="s">
        <v>15</v>
      </c>
      <c r="F92" s="4">
        <v>30</v>
      </c>
      <c r="G92" s="4"/>
      <c r="H92" s="4" t="s">
        <v>30</v>
      </c>
      <c r="I92" s="4" t="s">
        <v>31</v>
      </c>
      <c r="J92" s="7">
        <v>0.10445601851851853</v>
      </c>
      <c r="K92" s="34">
        <f t="shared" si="1"/>
        <v>3.4818672839506178E-3</v>
      </c>
      <c r="L92" s="61" t="s">
        <v>146</v>
      </c>
      <c r="M92" s="4" t="s">
        <v>149</v>
      </c>
    </row>
    <row r="93" spans="1:13">
      <c r="A93" s="41" t="s">
        <v>135</v>
      </c>
      <c r="B93" s="54" t="s">
        <v>136</v>
      </c>
      <c r="C93" s="142" t="s">
        <v>137</v>
      </c>
      <c r="D93" s="4"/>
      <c r="E93" s="4" t="s">
        <v>15</v>
      </c>
      <c r="F93" s="4">
        <v>30</v>
      </c>
      <c r="G93" s="4"/>
      <c r="H93" s="4" t="s">
        <v>150</v>
      </c>
      <c r="I93" s="4" t="s">
        <v>151</v>
      </c>
      <c r="J93" s="7">
        <v>0.11734953703703704</v>
      </c>
      <c r="K93" s="34">
        <f t="shared" si="1"/>
        <v>3.9116512345679011E-3</v>
      </c>
      <c r="L93" s="61" t="s">
        <v>18</v>
      </c>
      <c r="M93" s="4" t="s">
        <v>149</v>
      </c>
    </row>
    <row r="94" spans="1:13">
      <c r="A94" s="41" t="s">
        <v>135</v>
      </c>
      <c r="B94" s="54" t="s">
        <v>136</v>
      </c>
      <c r="C94" s="142" t="s">
        <v>137</v>
      </c>
      <c r="D94" s="4"/>
      <c r="E94" s="4" t="s">
        <v>15</v>
      </c>
      <c r="F94" s="4">
        <v>42.2</v>
      </c>
      <c r="G94" s="50"/>
      <c r="H94" s="50" t="s">
        <v>24</v>
      </c>
      <c r="I94" s="50" t="s">
        <v>25</v>
      </c>
      <c r="J94" s="7">
        <v>0.15863425925925925</v>
      </c>
      <c r="K94" s="34">
        <f t="shared" si="1"/>
        <v>3.759105669650693E-3</v>
      </c>
      <c r="L94" s="63" t="s">
        <v>146</v>
      </c>
      <c r="M94" s="4" t="s">
        <v>152</v>
      </c>
    </row>
    <row r="95" spans="1:13">
      <c r="A95" s="41" t="s">
        <v>135</v>
      </c>
      <c r="B95" s="54" t="s">
        <v>136</v>
      </c>
      <c r="C95" s="142" t="s">
        <v>137</v>
      </c>
      <c r="D95" s="4"/>
      <c r="E95" s="4" t="s">
        <v>15</v>
      </c>
      <c r="F95" s="4">
        <v>42.2</v>
      </c>
      <c r="G95" s="4"/>
      <c r="H95" s="4" t="s">
        <v>26</v>
      </c>
      <c r="I95" s="20" t="s">
        <v>27</v>
      </c>
      <c r="J95" s="7">
        <v>0.16715277777777779</v>
      </c>
      <c r="K95" s="34">
        <f t="shared" si="1"/>
        <v>3.9609662980516058E-3</v>
      </c>
      <c r="L95" s="61" t="s">
        <v>153</v>
      </c>
      <c r="M95" s="4" t="s">
        <v>152</v>
      </c>
    </row>
    <row r="96" spans="1:13">
      <c r="A96" s="41" t="s">
        <v>135</v>
      </c>
      <c r="B96" s="54" t="s">
        <v>136</v>
      </c>
      <c r="C96" s="142" t="s">
        <v>137</v>
      </c>
      <c r="D96" s="4"/>
      <c r="E96" s="4" t="s">
        <v>15</v>
      </c>
      <c r="F96" s="4">
        <v>42.2</v>
      </c>
      <c r="G96" s="4"/>
      <c r="H96" s="4" t="s">
        <v>111</v>
      </c>
      <c r="I96" s="20" t="s">
        <v>110</v>
      </c>
      <c r="J96" s="7">
        <v>0.17781250000000001</v>
      </c>
      <c r="K96" s="34">
        <f t="shared" si="1"/>
        <v>4.2135663507109006E-3</v>
      </c>
      <c r="M96" s="4" t="s">
        <v>152</v>
      </c>
    </row>
    <row r="97" spans="1:13">
      <c r="A97" s="41" t="s">
        <v>135</v>
      </c>
      <c r="B97" s="54" t="s">
        <v>136</v>
      </c>
      <c r="C97" s="142" t="s">
        <v>137</v>
      </c>
      <c r="D97" s="4"/>
      <c r="E97" s="4" t="s">
        <v>15</v>
      </c>
      <c r="F97" s="4">
        <v>42.2</v>
      </c>
      <c r="G97" s="4"/>
      <c r="H97" s="4" t="s">
        <v>46</v>
      </c>
      <c r="I97" s="4" t="s">
        <v>47</v>
      </c>
      <c r="J97" s="7">
        <v>0.18019675925925926</v>
      </c>
      <c r="K97" s="34">
        <f t="shared" si="1"/>
        <v>4.2700653852905035E-3</v>
      </c>
      <c r="L97" s="61" t="s">
        <v>154</v>
      </c>
      <c r="M97" s="4" t="s">
        <v>152</v>
      </c>
    </row>
    <row r="98" spans="1:13">
      <c r="A98" s="41" t="s">
        <v>135</v>
      </c>
      <c r="B98" s="54" t="s">
        <v>136</v>
      </c>
      <c r="C98" s="142" t="s">
        <v>137</v>
      </c>
      <c r="D98" s="4"/>
      <c r="E98" s="4" t="s">
        <v>15</v>
      </c>
      <c r="F98" s="4">
        <v>42.2</v>
      </c>
      <c r="G98" s="4"/>
      <c r="H98" s="4" t="s">
        <v>155</v>
      </c>
      <c r="I98" s="4" t="s">
        <v>156</v>
      </c>
      <c r="J98" s="7">
        <v>0.18178240740740739</v>
      </c>
      <c r="K98" s="34">
        <f t="shared" si="1"/>
        <v>4.3076399859575207E-3</v>
      </c>
      <c r="L98" s="61" t="s">
        <v>153</v>
      </c>
      <c r="M98" s="4" t="s">
        <v>152</v>
      </c>
    </row>
    <row r="99" spans="1:13">
      <c r="A99" s="41" t="s">
        <v>135</v>
      </c>
      <c r="B99" s="54" t="s">
        <v>157</v>
      </c>
      <c r="C99" s="57" t="s">
        <v>158</v>
      </c>
      <c r="D99" s="4" t="s">
        <v>159</v>
      </c>
      <c r="E99" s="4" t="s">
        <v>58</v>
      </c>
      <c r="F99" s="4">
        <v>50</v>
      </c>
      <c r="G99" s="4"/>
      <c r="H99" s="4" t="s">
        <v>160</v>
      </c>
      <c r="I99" s="4" t="s">
        <v>161</v>
      </c>
      <c r="J99" s="7">
        <v>0.26327546296296295</v>
      </c>
      <c r="K99" s="34">
        <f t="shared" si="1"/>
        <v>5.2655092592592588E-3</v>
      </c>
      <c r="L99" s="24"/>
      <c r="M99" s="4" t="s">
        <v>162</v>
      </c>
    </row>
    <row r="100" spans="1:13">
      <c r="A100" s="41" t="s">
        <v>135</v>
      </c>
      <c r="B100" s="54" t="s">
        <v>157</v>
      </c>
      <c r="C100" s="57" t="s">
        <v>158</v>
      </c>
      <c r="D100" s="4" t="s">
        <v>159</v>
      </c>
      <c r="E100" s="4" t="s">
        <v>58</v>
      </c>
      <c r="F100" s="4">
        <v>50</v>
      </c>
      <c r="G100" s="4"/>
      <c r="H100" s="4" t="s">
        <v>163</v>
      </c>
      <c r="I100" s="4" t="s">
        <v>164</v>
      </c>
      <c r="J100" s="7">
        <v>0.31817129629629631</v>
      </c>
      <c r="K100" s="34">
        <f t="shared" si="1"/>
        <v>6.363425925925926E-3</v>
      </c>
      <c r="L100" s="61"/>
      <c r="M100" s="4" t="s">
        <v>162</v>
      </c>
    </row>
    <row r="101" spans="1:13" s="53" customFormat="1">
      <c r="A101" s="74">
        <v>42921</v>
      </c>
      <c r="B101" s="75" t="s">
        <v>165</v>
      </c>
      <c r="C101" s="49"/>
      <c r="D101" s="50"/>
      <c r="E101" s="50" t="s">
        <v>15</v>
      </c>
      <c r="F101" s="50">
        <v>21.1</v>
      </c>
      <c r="G101" s="50"/>
      <c r="H101" s="50" t="s">
        <v>42</v>
      </c>
      <c r="I101" s="50" t="s">
        <v>88</v>
      </c>
      <c r="J101" s="51">
        <v>6.7372685185185188E-2</v>
      </c>
      <c r="K101" s="52">
        <f t="shared" si="1"/>
        <v>3.1930182552220468E-3</v>
      </c>
      <c r="L101" s="76" t="s">
        <v>18</v>
      </c>
      <c r="M101" s="50" t="s">
        <v>166</v>
      </c>
    </row>
    <row r="102" spans="1:13">
      <c r="A102" s="41">
        <v>42921</v>
      </c>
      <c r="B102" s="54" t="s">
        <v>165</v>
      </c>
      <c r="C102" s="142"/>
      <c r="D102" s="4"/>
      <c r="E102" s="4" t="s">
        <v>15</v>
      </c>
      <c r="F102" s="4">
        <v>21.1</v>
      </c>
      <c r="G102" s="6"/>
      <c r="H102" s="6" t="s">
        <v>99</v>
      </c>
      <c r="I102" s="6" t="s">
        <v>100</v>
      </c>
      <c r="J102" s="7">
        <v>7.256944444444445E-2</v>
      </c>
      <c r="K102" s="34">
        <f t="shared" si="1"/>
        <v>3.4393101632438127E-3</v>
      </c>
      <c r="L102" s="62" t="s">
        <v>146</v>
      </c>
      <c r="M102" s="4" t="s">
        <v>166</v>
      </c>
    </row>
    <row r="103" spans="1:13">
      <c r="A103" s="41">
        <v>42921</v>
      </c>
      <c r="B103" s="54" t="s">
        <v>167</v>
      </c>
      <c r="C103" s="142"/>
      <c r="D103" s="4"/>
      <c r="E103" s="4" t="s">
        <v>15</v>
      </c>
      <c r="F103" s="4">
        <v>2</v>
      </c>
      <c r="G103" s="4"/>
      <c r="H103" s="4" t="s">
        <v>52</v>
      </c>
      <c r="I103" s="4" t="s">
        <v>53</v>
      </c>
      <c r="J103" s="7">
        <v>7.3958333333333341E-3</v>
      </c>
      <c r="K103" s="34">
        <f t="shared" si="1"/>
        <v>3.6979166666666671E-3</v>
      </c>
      <c r="L103" s="61" t="s">
        <v>69</v>
      </c>
      <c r="M103" s="4" t="s">
        <v>168</v>
      </c>
    </row>
    <row r="104" spans="1:13">
      <c r="A104" s="41">
        <v>42921</v>
      </c>
      <c r="B104" s="54" t="s">
        <v>167</v>
      </c>
      <c r="C104" s="142"/>
      <c r="D104" s="4"/>
      <c r="E104" s="4" t="s">
        <v>15</v>
      </c>
      <c r="F104" s="4">
        <v>5</v>
      </c>
      <c r="G104" s="4"/>
      <c r="H104" s="4" t="s">
        <v>22</v>
      </c>
      <c r="I104" s="55" t="s">
        <v>86</v>
      </c>
      <c r="J104" s="7">
        <v>1.4652777777777778E-2</v>
      </c>
      <c r="K104" s="34">
        <f t="shared" si="1"/>
        <v>2.9305555555555556E-3</v>
      </c>
      <c r="L104" s="61" t="s">
        <v>18</v>
      </c>
      <c r="M104" s="4" t="s">
        <v>169</v>
      </c>
    </row>
    <row r="105" spans="1:13">
      <c r="A105" s="41">
        <v>42921</v>
      </c>
      <c r="B105" s="54" t="s">
        <v>167</v>
      </c>
      <c r="C105" s="142"/>
      <c r="D105" s="4"/>
      <c r="E105" s="4" t="s">
        <v>15</v>
      </c>
      <c r="F105" s="4">
        <v>5</v>
      </c>
      <c r="G105" s="4"/>
      <c r="H105" s="4" t="s">
        <v>138</v>
      </c>
      <c r="I105" s="4" t="s">
        <v>139</v>
      </c>
      <c r="J105" s="7">
        <v>1.5856481481481482E-2</v>
      </c>
      <c r="K105" s="34">
        <f t="shared" si="1"/>
        <v>3.1712962962962962E-3</v>
      </c>
      <c r="L105" s="62" t="s">
        <v>78</v>
      </c>
      <c r="M105" s="4" t="s">
        <v>169</v>
      </c>
    </row>
    <row r="106" spans="1:13">
      <c r="A106" s="41">
        <v>42921</v>
      </c>
      <c r="B106" s="54" t="s">
        <v>167</v>
      </c>
      <c r="C106" s="142"/>
      <c r="D106" s="4"/>
      <c r="E106" s="4" t="s">
        <v>15</v>
      </c>
      <c r="F106" s="4">
        <v>5</v>
      </c>
      <c r="G106" s="18"/>
      <c r="H106" s="4" t="s">
        <v>80</v>
      </c>
      <c r="I106" s="4" t="s">
        <v>81</v>
      </c>
      <c r="J106" s="7">
        <v>1.6446759259259262E-2</v>
      </c>
      <c r="K106" s="34">
        <f t="shared" si="1"/>
        <v>3.2893518518518523E-3</v>
      </c>
      <c r="L106" s="63"/>
      <c r="M106" s="4" t="s">
        <v>169</v>
      </c>
    </row>
    <row r="107" spans="1:13">
      <c r="A107" s="41">
        <v>42921</v>
      </c>
      <c r="B107" s="54" t="s">
        <v>167</v>
      </c>
      <c r="C107" s="142"/>
      <c r="D107" s="4"/>
      <c r="E107" s="4" t="s">
        <v>15</v>
      </c>
      <c r="F107" s="4">
        <v>5</v>
      </c>
      <c r="G107" s="4"/>
      <c r="H107" s="4" t="s">
        <v>52</v>
      </c>
      <c r="I107" s="4" t="s">
        <v>53</v>
      </c>
      <c r="J107" s="7">
        <v>2.0069444444444442E-2</v>
      </c>
      <c r="K107" s="34">
        <f t="shared" si="1"/>
        <v>4.013888888888888E-3</v>
      </c>
      <c r="L107" s="62" t="s">
        <v>78</v>
      </c>
      <c r="M107" s="4" t="s">
        <v>169</v>
      </c>
    </row>
    <row r="108" spans="1:13">
      <c r="A108" s="41">
        <v>42921</v>
      </c>
      <c r="B108" s="54" t="s">
        <v>167</v>
      </c>
      <c r="C108" s="142"/>
      <c r="D108" s="4"/>
      <c r="E108" s="4" t="s">
        <v>15</v>
      </c>
      <c r="F108" s="4">
        <v>5</v>
      </c>
      <c r="G108" s="4"/>
      <c r="H108" s="4" t="s">
        <v>36</v>
      </c>
      <c r="I108" s="4" t="s">
        <v>83</v>
      </c>
      <c r="J108" s="7">
        <v>2.7164351851851853E-2</v>
      </c>
      <c r="K108" s="34">
        <f t="shared" si="1"/>
        <v>5.4328703703703709E-3</v>
      </c>
      <c r="L108" s="24"/>
      <c r="M108" s="4" t="s">
        <v>169</v>
      </c>
    </row>
    <row r="109" spans="1:13">
      <c r="A109" s="41">
        <v>42921</v>
      </c>
      <c r="B109" s="54" t="s">
        <v>167</v>
      </c>
      <c r="C109" s="142"/>
      <c r="D109" s="4"/>
      <c r="E109" s="4" t="s">
        <v>15</v>
      </c>
      <c r="F109" s="4">
        <v>10</v>
      </c>
      <c r="G109" s="4"/>
      <c r="H109" s="4" t="s">
        <v>22</v>
      </c>
      <c r="I109" s="4" t="s">
        <v>86</v>
      </c>
      <c r="J109" s="7">
        <v>2.9166666666666664E-2</v>
      </c>
      <c r="K109" s="34">
        <f t="shared" si="1"/>
        <v>2.9166666666666664E-3</v>
      </c>
      <c r="L109" s="61" t="s">
        <v>18</v>
      </c>
      <c r="M109" s="4" t="s">
        <v>170</v>
      </c>
    </row>
    <row r="110" spans="1:13">
      <c r="A110" s="3" t="s">
        <v>171</v>
      </c>
      <c r="B110" s="54" t="s">
        <v>172</v>
      </c>
      <c r="C110" s="142"/>
      <c r="D110" s="4"/>
      <c r="E110" s="4" t="s">
        <v>15</v>
      </c>
      <c r="F110" s="4">
        <v>2</v>
      </c>
      <c r="G110" s="4"/>
      <c r="H110" s="4" t="s">
        <v>52</v>
      </c>
      <c r="I110" s="4" t="s">
        <v>53</v>
      </c>
      <c r="J110" s="7">
        <v>7.3032407407407412E-3</v>
      </c>
      <c r="K110" s="34">
        <f t="shared" si="1"/>
        <v>3.6516203703703706E-3</v>
      </c>
      <c r="L110" s="61" t="s">
        <v>69</v>
      </c>
      <c r="M110" s="4" t="s">
        <v>173</v>
      </c>
    </row>
    <row r="111" spans="1:13">
      <c r="A111" s="3" t="s">
        <v>171</v>
      </c>
      <c r="B111" s="54" t="s">
        <v>172</v>
      </c>
      <c r="C111" s="142"/>
      <c r="D111" s="4"/>
      <c r="E111" s="4" t="s">
        <v>15</v>
      </c>
      <c r="F111" s="4">
        <v>5</v>
      </c>
      <c r="G111" s="50"/>
      <c r="H111" s="50" t="s">
        <v>22</v>
      </c>
      <c r="I111" s="50" t="s">
        <v>86</v>
      </c>
      <c r="J111" s="7">
        <v>1.4664351851851852E-2</v>
      </c>
      <c r="K111" s="34">
        <f t="shared" si="1"/>
        <v>2.9328703703703704E-3</v>
      </c>
      <c r="L111" s="61" t="s">
        <v>18</v>
      </c>
      <c r="M111" s="4" t="s">
        <v>174</v>
      </c>
    </row>
    <row r="112" spans="1:13">
      <c r="A112" s="3" t="s">
        <v>171</v>
      </c>
      <c r="B112" s="54" t="s">
        <v>172</v>
      </c>
      <c r="C112" s="142"/>
      <c r="D112" s="4"/>
      <c r="E112" s="4" t="s">
        <v>15</v>
      </c>
      <c r="F112" s="4">
        <v>5</v>
      </c>
      <c r="G112" s="4"/>
      <c r="H112" s="4" t="s">
        <v>80</v>
      </c>
      <c r="I112" s="4" t="s">
        <v>81</v>
      </c>
      <c r="J112" s="7">
        <v>1.621527777777778E-2</v>
      </c>
      <c r="K112" s="34">
        <f t="shared" si="1"/>
        <v>3.2430555555555559E-3</v>
      </c>
      <c r="L112" s="61" t="s">
        <v>146</v>
      </c>
      <c r="M112" s="4" t="s">
        <v>174</v>
      </c>
    </row>
    <row r="113" spans="1:13">
      <c r="A113" s="3" t="s">
        <v>171</v>
      </c>
      <c r="B113" s="54" t="s">
        <v>172</v>
      </c>
      <c r="C113" s="142"/>
      <c r="D113" s="4"/>
      <c r="E113" s="4" t="s">
        <v>15</v>
      </c>
      <c r="F113" s="4">
        <v>5</v>
      </c>
      <c r="G113" s="4"/>
      <c r="H113" s="4" t="s">
        <v>52</v>
      </c>
      <c r="I113" s="4" t="s">
        <v>53</v>
      </c>
      <c r="J113" s="9">
        <v>2.028935185185185E-2</v>
      </c>
      <c r="K113" s="34">
        <f t="shared" si="1"/>
        <v>4.0578703703703697E-3</v>
      </c>
      <c r="L113" s="62" t="s">
        <v>78</v>
      </c>
      <c r="M113" s="4" t="s">
        <v>174</v>
      </c>
    </row>
    <row r="114" spans="1:13">
      <c r="A114" s="3" t="s">
        <v>171</v>
      </c>
      <c r="B114" s="54" t="s">
        <v>172</v>
      </c>
      <c r="C114" s="142"/>
      <c r="D114" s="4"/>
      <c r="E114" s="4" t="s">
        <v>15</v>
      </c>
      <c r="F114" s="4">
        <v>5</v>
      </c>
      <c r="G114" s="4"/>
      <c r="H114" s="4" t="s">
        <v>36</v>
      </c>
      <c r="I114" s="4" t="s">
        <v>83</v>
      </c>
      <c r="J114" s="7">
        <v>2.6851851851851849E-2</v>
      </c>
      <c r="K114" s="34">
        <f t="shared" si="1"/>
        <v>5.37037037037037E-3</v>
      </c>
      <c r="L114" s="61"/>
      <c r="M114" s="4" t="s">
        <v>174</v>
      </c>
    </row>
    <row r="115" spans="1:13" s="94" customFormat="1">
      <c r="A115" s="88" t="s">
        <v>171</v>
      </c>
      <c r="B115" s="89" t="s">
        <v>172</v>
      </c>
      <c r="C115" s="90"/>
      <c r="D115" s="10"/>
      <c r="E115" s="10" t="s">
        <v>15</v>
      </c>
      <c r="F115" s="10">
        <v>5</v>
      </c>
      <c r="G115" s="10"/>
      <c r="H115" s="10" t="s">
        <v>84</v>
      </c>
      <c r="I115" s="10" t="s">
        <v>85</v>
      </c>
      <c r="J115" s="91">
        <v>3.4201388888888885E-2</v>
      </c>
      <c r="K115" s="92">
        <f t="shared" si="1"/>
        <v>6.8402777777777767E-3</v>
      </c>
      <c r="L115" s="93" t="s">
        <v>69</v>
      </c>
      <c r="M115" s="10" t="s">
        <v>174</v>
      </c>
    </row>
    <row r="116" spans="1:13">
      <c r="A116" s="3" t="s">
        <v>171</v>
      </c>
      <c r="B116" s="54" t="s">
        <v>172</v>
      </c>
      <c r="C116" s="142"/>
      <c r="D116" s="4"/>
      <c r="E116" s="4" t="s">
        <v>15</v>
      </c>
      <c r="F116" s="4">
        <v>10</v>
      </c>
      <c r="G116" s="4"/>
      <c r="H116" s="4" t="s">
        <v>22</v>
      </c>
      <c r="I116" s="4" t="s">
        <v>86</v>
      </c>
      <c r="J116" s="7">
        <v>2.9444444444444443E-2</v>
      </c>
      <c r="K116" s="34">
        <f t="shared" si="1"/>
        <v>2.9444444444444444E-3</v>
      </c>
      <c r="L116" s="61" t="s">
        <v>18</v>
      </c>
      <c r="M116" s="4" t="s">
        <v>175</v>
      </c>
    </row>
    <row r="117" spans="1:13" s="53" customFormat="1">
      <c r="A117" s="47" t="s">
        <v>171</v>
      </c>
      <c r="B117" s="75" t="s">
        <v>172</v>
      </c>
      <c r="C117" s="49"/>
      <c r="D117" s="50"/>
      <c r="E117" s="50" t="s">
        <v>15</v>
      </c>
      <c r="F117" s="50">
        <v>10</v>
      </c>
      <c r="G117" s="50"/>
      <c r="H117" s="50" t="s">
        <v>42</v>
      </c>
      <c r="I117" s="50" t="s">
        <v>88</v>
      </c>
      <c r="J117" s="51">
        <v>3.1689814814814816E-2</v>
      </c>
      <c r="K117" s="52">
        <f t="shared" si="1"/>
        <v>3.1689814814814818E-3</v>
      </c>
      <c r="L117" s="76" t="s">
        <v>18</v>
      </c>
      <c r="M117" s="50" t="s">
        <v>175</v>
      </c>
    </row>
    <row r="118" spans="1:13">
      <c r="A118" s="3" t="s">
        <v>171</v>
      </c>
      <c r="B118" s="54" t="s">
        <v>172</v>
      </c>
      <c r="C118" s="142"/>
      <c r="D118" s="4"/>
      <c r="E118" s="4" t="s">
        <v>15</v>
      </c>
      <c r="F118" s="4">
        <v>21.1</v>
      </c>
      <c r="G118" s="4"/>
      <c r="H118" s="4" t="s">
        <v>111</v>
      </c>
      <c r="I118" s="4" t="s">
        <v>110</v>
      </c>
      <c r="J118" s="7">
        <v>8.0266203703703701E-2</v>
      </c>
      <c r="K118" s="34">
        <f t="shared" si="1"/>
        <v>3.8040854835878529E-3</v>
      </c>
      <c r="L118" s="61" t="s">
        <v>18</v>
      </c>
      <c r="M118" s="4" t="s">
        <v>176</v>
      </c>
    </row>
    <row r="119" spans="1:13">
      <c r="A119" s="3" t="s">
        <v>177</v>
      </c>
      <c r="B119" s="54" t="s">
        <v>178</v>
      </c>
      <c r="C119" s="142"/>
      <c r="D119" s="4" t="s">
        <v>179</v>
      </c>
      <c r="E119" s="4" t="s">
        <v>15</v>
      </c>
      <c r="F119" s="4">
        <v>5</v>
      </c>
      <c r="G119" s="4"/>
      <c r="H119" s="4" t="s">
        <v>38</v>
      </c>
      <c r="I119" s="4" t="s">
        <v>39</v>
      </c>
      <c r="J119" s="7">
        <v>1.6782407407407409E-2</v>
      </c>
      <c r="K119" s="34">
        <f t="shared" si="1"/>
        <v>3.356481481481482E-3</v>
      </c>
      <c r="L119" s="61" t="s">
        <v>69</v>
      </c>
      <c r="M119" s="4" t="s">
        <v>180</v>
      </c>
    </row>
    <row r="120" spans="1:13">
      <c r="A120" s="3" t="s">
        <v>177</v>
      </c>
      <c r="B120" s="54" t="s">
        <v>178</v>
      </c>
      <c r="C120" s="142"/>
      <c r="D120" s="4" t="s">
        <v>179</v>
      </c>
      <c r="E120" s="4" t="s">
        <v>15</v>
      </c>
      <c r="F120" s="4">
        <v>10</v>
      </c>
      <c r="G120" s="4"/>
      <c r="H120" s="4" t="s">
        <v>138</v>
      </c>
      <c r="I120" s="4" t="s">
        <v>139</v>
      </c>
      <c r="J120" s="7">
        <v>3.3784722222222223E-2</v>
      </c>
      <c r="K120" s="34">
        <f t="shared" si="1"/>
        <v>3.3784722222222224E-3</v>
      </c>
      <c r="L120" s="61"/>
      <c r="M120" s="4" t="s">
        <v>181</v>
      </c>
    </row>
    <row r="121" spans="1:13">
      <c r="A121" s="3" t="s">
        <v>177</v>
      </c>
      <c r="B121" s="54" t="s">
        <v>178</v>
      </c>
      <c r="C121" s="142"/>
      <c r="D121" s="4" t="s">
        <v>179</v>
      </c>
      <c r="E121" s="4" t="s">
        <v>15</v>
      </c>
      <c r="F121" s="4">
        <v>21.1</v>
      </c>
      <c r="G121" s="4"/>
      <c r="H121" s="4" t="s">
        <v>30</v>
      </c>
      <c r="I121" s="4" t="s">
        <v>31</v>
      </c>
      <c r="J121" s="7">
        <v>7.1562499999999987E-2</v>
      </c>
      <c r="K121" s="34">
        <f t="shared" si="1"/>
        <v>3.3915876777251175E-3</v>
      </c>
      <c r="L121" s="24"/>
      <c r="M121" s="4" t="s">
        <v>182</v>
      </c>
    </row>
    <row r="122" spans="1:13" s="94" customFormat="1">
      <c r="A122" s="88" t="s">
        <v>177</v>
      </c>
      <c r="B122" s="89" t="s">
        <v>178</v>
      </c>
      <c r="C122" s="90"/>
      <c r="D122" s="10" t="s">
        <v>179</v>
      </c>
      <c r="E122" s="10" t="s">
        <v>15</v>
      </c>
      <c r="F122" s="10">
        <v>21.1</v>
      </c>
      <c r="G122" s="10"/>
      <c r="H122" s="10" t="s">
        <v>132</v>
      </c>
      <c r="I122" s="10" t="s">
        <v>133</v>
      </c>
      <c r="J122" s="91">
        <v>8.7418981481481473E-2</v>
      </c>
      <c r="K122" s="92">
        <f t="shared" si="1"/>
        <v>4.1430796910654722E-3</v>
      </c>
      <c r="L122" s="93"/>
      <c r="M122" s="148" t="s">
        <v>183</v>
      </c>
    </row>
    <row r="123" spans="1:13">
      <c r="A123" s="3" t="s">
        <v>177</v>
      </c>
      <c r="B123" s="46" t="s">
        <v>184</v>
      </c>
      <c r="C123" s="142"/>
      <c r="D123" s="4"/>
      <c r="E123" s="4" t="s">
        <v>58</v>
      </c>
      <c r="F123" s="4">
        <v>10</v>
      </c>
      <c r="G123" s="4"/>
      <c r="H123" s="4" t="s">
        <v>106</v>
      </c>
      <c r="I123" s="4" t="s">
        <v>107</v>
      </c>
      <c r="J123" s="7">
        <v>2.8460648148148148E-2</v>
      </c>
      <c r="K123" s="34">
        <f t="shared" si="1"/>
        <v>2.8460648148148147E-3</v>
      </c>
      <c r="L123" s="61" t="s">
        <v>18</v>
      </c>
      <c r="M123" s="4" t="s">
        <v>185</v>
      </c>
    </row>
    <row r="124" spans="1:13">
      <c r="A124" s="3" t="s">
        <v>186</v>
      </c>
      <c r="B124" s="54" t="s">
        <v>187</v>
      </c>
      <c r="C124" s="142"/>
      <c r="D124" s="4" t="s">
        <v>188</v>
      </c>
      <c r="E124" s="4" t="s">
        <v>15</v>
      </c>
      <c r="F124" s="4">
        <v>10</v>
      </c>
      <c r="G124" s="4"/>
      <c r="H124" s="4" t="s">
        <v>38</v>
      </c>
      <c r="I124" s="4" t="s">
        <v>39</v>
      </c>
      <c r="J124" s="7">
        <v>3.8993055555555552E-2</v>
      </c>
      <c r="K124" s="34">
        <f t="shared" si="1"/>
        <v>3.8993055555555552E-3</v>
      </c>
      <c r="L124" s="61"/>
      <c r="M124" s="4" t="s">
        <v>189</v>
      </c>
    </row>
    <row r="125" spans="1:13" s="94" customFormat="1">
      <c r="A125" s="88" t="s">
        <v>186</v>
      </c>
      <c r="B125" s="89" t="s">
        <v>187</v>
      </c>
      <c r="C125" s="90"/>
      <c r="D125" s="10" t="s">
        <v>188</v>
      </c>
      <c r="E125" s="10" t="s">
        <v>15</v>
      </c>
      <c r="F125" s="10">
        <v>10</v>
      </c>
      <c r="G125" s="10"/>
      <c r="H125" s="10" t="s">
        <v>28</v>
      </c>
      <c r="I125" s="10" t="s">
        <v>93</v>
      </c>
      <c r="J125" s="91">
        <v>3.1990740740740743E-2</v>
      </c>
      <c r="K125" s="92">
        <f t="shared" si="1"/>
        <v>3.1990740740740742E-3</v>
      </c>
      <c r="L125" s="93"/>
      <c r="M125" s="10" t="s">
        <v>190</v>
      </c>
    </row>
    <row r="126" spans="1:13" s="94" customFormat="1">
      <c r="A126" s="88" t="s">
        <v>191</v>
      </c>
      <c r="B126" s="89" t="s">
        <v>192</v>
      </c>
      <c r="C126" s="90"/>
      <c r="D126" s="10"/>
      <c r="E126" s="10" t="s">
        <v>15</v>
      </c>
      <c r="F126" s="10">
        <v>21.1</v>
      </c>
      <c r="G126" s="10"/>
      <c r="H126" s="10" t="s">
        <v>106</v>
      </c>
      <c r="I126" s="10" t="s">
        <v>107</v>
      </c>
      <c r="J126" s="91">
        <v>7.3159722222222223E-2</v>
      </c>
      <c r="K126" s="92">
        <f t="shared" si="1"/>
        <v>3.4672854133754607E-3</v>
      </c>
      <c r="L126" s="93" t="s">
        <v>193</v>
      </c>
      <c r="M126" s="10" t="s">
        <v>194</v>
      </c>
    </row>
    <row r="127" spans="1:13" s="94" customFormat="1">
      <c r="A127" s="88" t="s">
        <v>191</v>
      </c>
      <c r="B127" s="89" t="s">
        <v>195</v>
      </c>
      <c r="C127" s="90"/>
      <c r="D127" s="10"/>
      <c r="E127" s="10" t="s">
        <v>15</v>
      </c>
      <c r="F127" s="10">
        <v>42.2</v>
      </c>
      <c r="G127" s="10"/>
      <c r="H127" s="10" t="s">
        <v>102</v>
      </c>
      <c r="I127" s="10" t="s">
        <v>103</v>
      </c>
      <c r="J127" s="91">
        <v>0.1852546296296296</v>
      </c>
      <c r="K127" s="92">
        <f t="shared" si="1"/>
        <v>4.3899201334035446E-3</v>
      </c>
      <c r="L127" s="93"/>
      <c r="M127" s="10" t="s">
        <v>196</v>
      </c>
    </row>
    <row r="128" spans="1:13" s="94" customFormat="1">
      <c r="A128" s="88" t="s">
        <v>197</v>
      </c>
      <c r="B128" s="89" t="s">
        <v>198</v>
      </c>
      <c r="C128" s="90"/>
      <c r="D128" s="10" t="s">
        <v>199</v>
      </c>
      <c r="E128" s="10" t="s">
        <v>58</v>
      </c>
      <c r="F128" s="10">
        <v>42.2</v>
      </c>
      <c r="G128" s="10"/>
      <c r="H128" s="10" t="s">
        <v>160</v>
      </c>
      <c r="I128" s="10" t="s">
        <v>161</v>
      </c>
      <c r="J128" s="91">
        <v>0.38309027777777777</v>
      </c>
      <c r="K128" s="92">
        <f t="shared" si="1"/>
        <v>9.0779686677198521E-3</v>
      </c>
      <c r="L128" s="93"/>
      <c r="M128" s="10" t="s">
        <v>200</v>
      </c>
    </row>
    <row r="129" spans="1:13" s="94" customFormat="1">
      <c r="A129" s="88" t="s">
        <v>197</v>
      </c>
      <c r="B129" s="89" t="s">
        <v>198</v>
      </c>
      <c r="C129" s="90"/>
      <c r="D129" s="10" t="s">
        <v>199</v>
      </c>
      <c r="E129" s="10" t="s">
        <v>58</v>
      </c>
      <c r="F129" s="10">
        <v>42.2</v>
      </c>
      <c r="G129" s="10"/>
      <c r="H129" s="10" t="s">
        <v>44</v>
      </c>
      <c r="I129" s="10" t="s">
        <v>45</v>
      </c>
      <c r="J129" s="91">
        <v>0.48443287037037036</v>
      </c>
      <c r="K129" s="92">
        <f t="shared" si="1"/>
        <v>1.1479451904511145E-2</v>
      </c>
      <c r="L129" s="93"/>
      <c r="M129" s="10" t="s">
        <v>200</v>
      </c>
    </row>
    <row r="130" spans="1:13" s="94" customFormat="1">
      <c r="A130" s="88" t="s">
        <v>197</v>
      </c>
      <c r="B130" s="89" t="s">
        <v>198</v>
      </c>
      <c r="C130" s="90"/>
      <c r="D130" s="10" t="s">
        <v>199</v>
      </c>
      <c r="E130" s="10" t="s">
        <v>58</v>
      </c>
      <c r="F130" s="10">
        <v>42.2</v>
      </c>
      <c r="G130" s="10"/>
      <c r="H130" s="10" t="s">
        <v>46</v>
      </c>
      <c r="I130" s="10" t="s">
        <v>47</v>
      </c>
      <c r="J130" s="91">
        <v>0.52115740740740735</v>
      </c>
      <c r="K130" s="92">
        <f t="shared" si="1"/>
        <v>1.2349701597331926E-2</v>
      </c>
      <c r="L130" s="93"/>
      <c r="M130" s="10" t="s">
        <v>200</v>
      </c>
    </row>
    <row r="131" spans="1:13">
      <c r="A131" s="41">
        <v>42772</v>
      </c>
      <c r="B131" s="54" t="s">
        <v>201</v>
      </c>
      <c r="C131" s="142"/>
      <c r="D131" s="4"/>
      <c r="E131" s="4"/>
      <c r="F131" s="4"/>
      <c r="G131" s="4"/>
      <c r="H131" s="4" t="s">
        <v>16</v>
      </c>
      <c r="I131" s="4" t="s">
        <v>17</v>
      </c>
      <c r="J131" s="7">
        <v>8.2870370370370372E-3</v>
      </c>
      <c r="K131" s="92"/>
      <c r="L131" s="24"/>
      <c r="M131" s="4" t="s">
        <v>202</v>
      </c>
    </row>
    <row r="132" spans="1:13">
      <c r="A132" s="41">
        <v>42800</v>
      </c>
      <c r="B132" s="54" t="s">
        <v>203</v>
      </c>
      <c r="C132" s="142"/>
      <c r="D132" s="4"/>
      <c r="E132" s="4" t="s">
        <v>15</v>
      </c>
      <c r="F132" s="4">
        <v>2</v>
      </c>
      <c r="G132" s="4"/>
      <c r="H132" s="4" t="s">
        <v>52</v>
      </c>
      <c r="I132" s="4" t="s">
        <v>53</v>
      </c>
      <c r="J132" s="7">
        <v>7.7662037037037031E-3</v>
      </c>
      <c r="K132" s="92">
        <f t="shared" si="1"/>
        <v>3.8831018518518516E-3</v>
      </c>
      <c r="L132" s="61" t="s">
        <v>69</v>
      </c>
      <c r="M132" s="4" t="s">
        <v>204</v>
      </c>
    </row>
    <row r="133" spans="1:13">
      <c r="A133" s="41">
        <v>42800</v>
      </c>
      <c r="B133" s="54" t="s">
        <v>203</v>
      </c>
      <c r="C133" s="142"/>
      <c r="D133" s="4"/>
      <c r="E133" s="4" t="s">
        <v>15</v>
      </c>
      <c r="F133" s="4">
        <v>5</v>
      </c>
      <c r="G133" s="4"/>
      <c r="H133" s="4" t="s">
        <v>106</v>
      </c>
      <c r="I133" s="4" t="s">
        <v>107</v>
      </c>
      <c r="J133" s="7">
        <v>1.4004629629629631E-2</v>
      </c>
      <c r="K133" s="92">
        <f t="shared" si="1"/>
        <v>2.8009259259259263E-3</v>
      </c>
      <c r="L133" s="61" t="s">
        <v>18</v>
      </c>
      <c r="M133" s="4" t="s">
        <v>205</v>
      </c>
    </row>
    <row r="134" spans="1:13">
      <c r="A134" s="41">
        <v>42800</v>
      </c>
      <c r="B134" s="54" t="s">
        <v>203</v>
      </c>
      <c r="C134" s="142"/>
      <c r="D134" s="4"/>
      <c r="E134" s="4" t="s">
        <v>15</v>
      </c>
      <c r="F134" s="4">
        <v>5</v>
      </c>
      <c r="G134" s="4"/>
      <c r="H134" s="4" t="s">
        <v>22</v>
      </c>
      <c r="I134" s="4" t="s">
        <v>86</v>
      </c>
      <c r="J134" s="7">
        <v>1.4884259259259259E-2</v>
      </c>
      <c r="K134" s="92">
        <f t="shared" si="1"/>
        <v>2.9768518518518516E-3</v>
      </c>
      <c r="L134" s="61" t="s">
        <v>69</v>
      </c>
      <c r="M134" s="4" t="s">
        <v>205</v>
      </c>
    </row>
    <row r="135" spans="1:13">
      <c r="A135" s="41">
        <v>42800</v>
      </c>
      <c r="B135" s="54" t="s">
        <v>203</v>
      </c>
      <c r="C135" s="142"/>
      <c r="D135" s="4"/>
      <c r="E135" s="4" t="s">
        <v>15</v>
      </c>
      <c r="F135" s="4">
        <v>5</v>
      </c>
      <c r="G135" s="4"/>
      <c r="H135" s="4" t="s">
        <v>80</v>
      </c>
      <c r="I135" s="4" t="s">
        <v>81</v>
      </c>
      <c r="J135" s="7">
        <v>1.577546296296296E-2</v>
      </c>
      <c r="K135" s="92">
        <f t="shared" ref="K135:K177" si="2">J135/F135</f>
        <v>3.1550925925925922E-3</v>
      </c>
      <c r="L135" s="62" t="s">
        <v>206</v>
      </c>
      <c r="M135" s="4" t="s">
        <v>205</v>
      </c>
    </row>
    <row r="136" spans="1:13">
      <c r="A136" s="41">
        <v>42800</v>
      </c>
      <c r="B136" s="54" t="s">
        <v>203</v>
      </c>
      <c r="C136" s="142"/>
      <c r="D136" s="4"/>
      <c r="E136" s="4" t="s">
        <v>15</v>
      </c>
      <c r="F136" s="4">
        <v>5</v>
      </c>
      <c r="G136" s="4"/>
      <c r="H136" s="4" t="s">
        <v>36</v>
      </c>
      <c r="I136" s="4" t="s">
        <v>83</v>
      </c>
      <c r="J136" s="7">
        <v>2.8020833333333332E-2</v>
      </c>
      <c r="K136" s="92">
        <f t="shared" si="2"/>
        <v>5.6041666666666662E-3</v>
      </c>
      <c r="L136" s="24"/>
      <c r="M136" s="4" t="s">
        <v>205</v>
      </c>
    </row>
    <row r="137" spans="1:13" s="94" customFormat="1">
      <c r="A137" s="95">
        <v>42800</v>
      </c>
      <c r="B137" s="89" t="s">
        <v>203</v>
      </c>
      <c r="C137" s="90"/>
      <c r="D137" s="10"/>
      <c r="E137" s="10" t="s">
        <v>15</v>
      </c>
      <c r="F137" s="10">
        <v>5</v>
      </c>
      <c r="G137" s="10"/>
      <c r="H137" s="10" t="s">
        <v>84</v>
      </c>
      <c r="I137" s="10" t="s">
        <v>85</v>
      </c>
      <c r="J137" s="91">
        <v>3.2083333333333332E-2</v>
      </c>
      <c r="K137" s="92">
        <f t="shared" si="2"/>
        <v>6.416666666666666E-3</v>
      </c>
      <c r="L137" s="93" t="s">
        <v>69</v>
      </c>
      <c r="M137" s="148" t="s">
        <v>205</v>
      </c>
    </row>
    <row r="138" spans="1:13">
      <c r="A138" s="41">
        <v>42800</v>
      </c>
      <c r="B138" s="54" t="s">
        <v>203</v>
      </c>
      <c r="C138" s="142"/>
      <c r="D138" s="4"/>
      <c r="E138" s="4" t="s">
        <v>15</v>
      </c>
      <c r="F138" s="4">
        <v>10</v>
      </c>
      <c r="G138" s="4"/>
      <c r="H138" s="4" t="s">
        <v>22</v>
      </c>
      <c r="I138" s="4" t="s">
        <v>86</v>
      </c>
      <c r="J138" s="7">
        <v>2.8645833333333332E-2</v>
      </c>
      <c r="K138" s="92">
        <f t="shared" si="2"/>
        <v>2.8645833333333331E-3</v>
      </c>
      <c r="L138" s="61" t="s">
        <v>207</v>
      </c>
      <c r="M138" s="4" t="s">
        <v>208</v>
      </c>
    </row>
    <row r="139" spans="1:13">
      <c r="A139" s="41">
        <v>42800</v>
      </c>
      <c r="B139" s="54" t="s">
        <v>203</v>
      </c>
      <c r="C139" s="142"/>
      <c r="D139" s="4"/>
      <c r="E139" s="4" t="s">
        <v>15</v>
      </c>
      <c r="F139" s="4">
        <v>10</v>
      </c>
      <c r="G139" s="4"/>
      <c r="H139" s="4" t="s">
        <v>52</v>
      </c>
      <c r="I139" s="4" t="s">
        <v>53</v>
      </c>
      <c r="J139" s="7">
        <v>4.3333333333333335E-2</v>
      </c>
      <c r="K139" s="92">
        <f t="shared" si="2"/>
        <v>4.3333333333333331E-3</v>
      </c>
      <c r="L139" s="62" t="s">
        <v>78</v>
      </c>
      <c r="M139" s="4" t="s">
        <v>208</v>
      </c>
    </row>
    <row r="140" spans="1:13" s="94" customFormat="1">
      <c r="A140" s="95">
        <v>42800</v>
      </c>
      <c r="B140" s="89" t="s">
        <v>203</v>
      </c>
      <c r="C140" s="90"/>
      <c r="D140" s="10"/>
      <c r="E140" s="10" t="s">
        <v>15</v>
      </c>
      <c r="F140" s="10">
        <v>21.1</v>
      </c>
      <c r="G140" s="10"/>
      <c r="H140" s="10" t="s">
        <v>111</v>
      </c>
      <c r="I140" s="10" t="s">
        <v>110</v>
      </c>
      <c r="J140" s="91">
        <v>7.8923611111111111E-2</v>
      </c>
      <c r="K140" s="92">
        <f t="shared" si="2"/>
        <v>3.7404555028962608E-3</v>
      </c>
      <c r="L140" s="93" t="s">
        <v>69</v>
      </c>
      <c r="M140" t="s">
        <v>209</v>
      </c>
    </row>
    <row r="141" spans="1:13" s="94" customFormat="1">
      <c r="A141" s="95">
        <v>42831</v>
      </c>
      <c r="B141" s="149" t="s">
        <v>210</v>
      </c>
      <c r="C141" s="90"/>
      <c r="D141" s="10"/>
      <c r="E141" s="10" t="s">
        <v>15</v>
      </c>
      <c r="F141" s="10">
        <v>21.1</v>
      </c>
      <c r="G141" s="10"/>
      <c r="H141" s="10" t="s">
        <v>132</v>
      </c>
      <c r="I141" s="10" t="s">
        <v>133</v>
      </c>
      <c r="J141" s="91">
        <v>9.2511574074074066E-2</v>
      </c>
      <c r="K141" s="92">
        <f t="shared" si="2"/>
        <v>4.3844347902404768E-3</v>
      </c>
      <c r="L141" s="93"/>
      <c r="M141" s="150" t="s">
        <v>211</v>
      </c>
    </row>
    <row r="142" spans="1:13">
      <c r="A142" s="41">
        <v>42831</v>
      </c>
      <c r="B142" s="54" t="s">
        <v>212</v>
      </c>
      <c r="C142" s="142"/>
      <c r="D142" s="4" t="s">
        <v>213</v>
      </c>
      <c r="E142" s="4" t="s">
        <v>15</v>
      </c>
      <c r="F142" s="4">
        <v>21.1</v>
      </c>
      <c r="G142" s="4"/>
      <c r="H142" s="4" t="s">
        <v>59</v>
      </c>
      <c r="I142" s="4" t="s">
        <v>60</v>
      </c>
      <c r="J142" s="7">
        <v>7.2129629629629641E-2</v>
      </c>
      <c r="K142" s="92">
        <f t="shared" si="2"/>
        <v>3.4184658592241535E-3</v>
      </c>
      <c r="L142" s="61" t="s">
        <v>18</v>
      </c>
      <c r="M142" s="4" t="s">
        <v>214</v>
      </c>
    </row>
    <row r="143" spans="1:13">
      <c r="A143" s="41">
        <v>42831</v>
      </c>
      <c r="B143" s="46" t="s">
        <v>210</v>
      </c>
      <c r="C143" s="46" t="s">
        <v>215</v>
      </c>
      <c r="D143" s="4"/>
      <c r="E143" s="4" t="s">
        <v>15</v>
      </c>
      <c r="F143" s="4">
        <v>21.1</v>
      </c>
      <c r="G143" s="4"/>
      <c r="H143" s="4" t="s">
        <v>99</v>
      </c>
      <c r="I143" s="4" t="s">
        <v>100</v>
      </c>
      <c r="J143" s="7">
        <v>7.9386574074074082E-2</v>
      </c>
      <c r="K143" s="92">
        <f t="shared" si="2"/>
        <v>3.7623968755485346E-3</v>
      </c>
      <c r="L143" s="61"/>
      <c r="M143" s="4" t="s">
        <v>216</v>
      </c>
    </row>
    <row r="144" spans="1:13" s="94" customFormat="1">
      <c r="A144" s="95">
        <v>42831</v>
      </c>
      <c r="B144" s="149" t="s">
        <v>217</v>
      </c>
      <c r="C144" s="149"/>
      <c r="D144" s="10"/>
      <c r="E144" s="10" t="s">
        <v>218</v>
      </c>
      <c r="F144" s="10"/>
      <c r="G144" s="10"/>
      <c r="H144" s="10" t="s">
        <v>219</v>
      </c>
      <c r="I144" s="10" t="s">
        <v>220</v>
      </c>
      <c r="J144" s="91">
        <v>4.7430555555555559E-2</v>
      </c>
      <c r="K144" s="92"/>
      <c r="L144" s="93" t="s">
        <v>18</v>
      </c>
      <c r="M144" s="148" t="s">
        <v>221</v>
      </c>
    </row>
    <row r="145" spans="1:13">
      <c r="A145" s="41">
        <v>43014</v>
      </c>
      <c r="B145" s="54" t="s">
        <v>222</v>
      </c>
      <c r="C145" s="46" t="s">
        <v>223</v>
      </c>
      <c r="D145" s="4"/>
      <c r="E145" s="4" t="s">
        <v>58</v>
      </c>
      <c r="F145" s="4">
        <v>10</v>
      </c>
      <c r="G145" s="4"/>
      <c r="H145" s="4" t="s">
        <v>106</v>
      </c>
      <c r="I145" s="4" t="s">
        <v>107</v>
      </c>
      <c r="J145" s="7">
        <v>4.521990740740741E-2</v>
      </c>
      <c r="K145" s="92">
        <f t="shared" si="2"/>
        <v>4.5219907407407414E-3</v>
      </c>
      <c r="L145" s="61" t="s">
        <v>18</v>
      </c>
      <c r="M145" s="4" t="s">
        <v>224</v>
      </c>
    </row>
    <row r="146" spans="1:13" s="94" customFormat="1">
      <c r="A146" s="95">
        <v>43014</v>
      </c>
      <c r="B146" s="89" t="s">
        <v>225</v>
      </c>
      <c r="C146" s="149"/>
      <c r="D146" s="10"/>
      <c r="E146" s="10" t="s">
        <v>218</v>
      </c>
      <c r="F146" s="10"/>
      <c r="G146" s="10"/>
      <c r="H146" s="10" t="s">
        <v>219</v>
      </c>
      <c r="I146" s="10" t="s">
        <v>220</v>
      </c>
      <c r="J146" s="91">
        <v>9.4988425925925934E-2</v>
      </c>
      <c r="K146" s="92"/>
      <c r="L146" s="93" t="s">
        <v>69</v>
      </c>
      <c r="M146" s="148" t="s">
        <v>226</v>
      </c>
    </row>
    <row r="147" spans="1:13">
      <c r="A147" s="41">
        <v>43045</v>
      </c>
      <c r="B147" s="46" t="s">
        <v>227</v>
      </c>
      <c r="C147" s="142"/>
      <c r="D147" s="4" t="s">
        <v>228</v>
      </c>
      <c r="E147" s="4" t="s">
        <v>15</v>
      </c>
      <c r="F147" s="4">
        <v>5</v>
      </c>
      <c r="G147" s="4"/>
      <c r="H147" s="4" t="s">
        <v>28</v>
      </c>
      <c r="I147" s="4" t="s">
        <v>93</v>
      </c>
      <c r="J147" s="7">
        <v>1.5891203703703703E-2</v>
      </c>
      <c r="K147" s="92">
        <f t="shared" si="2"/>
        <v>3.1782407407407406E-3</v>
      </c>
      <c r="L147" s="24"/>
      <c r="M147" s="4" t="s">
        <v>229</v>
      </c>
    </row>
    <row r="148" spans="1:13">
      <c r="A148" s="41">
        <v>43045</v>
      </c>
      <c r="B148" s="46" t="s">
        <v>227</v>
      </c>
      <c r="C148" s="142"/>
      <c r="D148" s="4" t="s">
        <v>228</v>
      </c>
      <c r="E148" s="4" t="s">
        <v>15</v>
      </c>
      <c r="F148" s="4">
        <v>5</v>
      </c>
      <c r="G148" s="4"/>
      <c r="H148" s="4" t="s">
        <v>160</v>
      </c>
      <c r="I148" s="4" t="s">
        <v>161</v>
      </c>
      <c r="J148" s="7">
        <v>1.6053240740740739E-2</v>
      </c>
      <c r="K148" s="92">
        <f t="shared" si="2"/>
        <v>3.2106481481481478E-3</v>
      </c>
      <c r="L148" s="62" t="s">
        <v>78</v>
      </c>
      <c r="M148" s="4" t="s">
        <v>229</v>
      </c>
    </row>
    <row r="149" spans="1:13">
      <c r="A149" s="41">
        <v>43045</v>
      </c>
      <c r="B149" s="46" t="s">
        <v>227</v>
      </c>
      <c r="C149" s="142"/>
      <c r="D149" s="4" t="s">
        <v>228</v>
      </c>
      <c r="E149" s="4" t="s">
        <v>15</v>
      </c>
      <c r="F149" s="4">
        <v>5</v>
      </c>
      <c r="G149" s="4"/>
      <c r="H149" s="4" t="s">
        <v>121</v>
      </c>
      <c r="I149" s="4" t="s">
        <v>122</v>
      </c>
      <c r="J149" s="7">
        <v>1.6099537037037037E-2</v>
      </c>
      <c r="K149" s="92">
        <f t="shared" si="2"/>
        <v>3.2199074074074074E-3</v>
      </c>
      <c r="L149" s="61"/>
      <c r="M149" s="4" t="s">
        <v>229</v>
      </c>
    </row>
    <row r="150" spans="1:13">
      <c r="A150" s="41">
        <v>43045</v>
      </c>
      <c r="B150" s="46" t="s">
        <v>227</v>
      </c>
      <c r="C150" s="142"/>
      <c r="D150" s="4" t="s">
        <v>228</v>
      </c>
      <c r="E150" s="4" t="s">
        <v>15</v>
      </c>
      <c r="F150" s="4">
        <v>5</v>
      </c>
      <c r="G150" s="4"/>
      <c r="H150" s="4" t="s">
        <v>38</v>
      </c>
      <c r="I150" s="4" t="s">
        <v>39</v>
      </c>
      <c r="J150" s="7">
        <v>1.7847222222222223E-2</v>
      </c>
      <c r="K150" s="92">
        <f t="shared" si="2"/>
        <v>3.5694444444444445E-3</v>
      </c>
      <c r="L150" s="61"/>
      <c r="M150" s="4" t="s">
        <v>229</v>
      </c>
    </row>
    <row r="151" spans="1:13">
      <c r="A151" s="41">
        <v>43045</v>
      </c>
      <c r="B151" s="46" t="s">
        <v>227</v>
      </c>
      <c r="C151" s="142"/>
      <c r="D151" s="4" t="s">
        <v>228</v>
      </c>
      <c r="E151" s="4" t="s">
        <v>15</v>
      </c>
      <c r="F151" s="4">
        <v>5</v>
      </c>
      <c r="G151" s="4"/>
      <c r="H151" s="4" t="s">
        <v>44</v>
      </c>
      <c r="I151" s="4" t="s">
        <v>45</v>
      </c>
      <c r="J151" s="7">
        <v>1.8645833333333334E-2</v>
      </c>
      <c r="K151" s="92">
        <f t="shared" si="2"/>
        <v>3.7291666666666667E-3</v>
      </c>
      <c r="L151" s="61" t="s">
        <v>18</v>
      </c>
      <c r="M151" s="4" t="s">
        <v>229</v>
      </c>
    </row>
    <row r="152" spans="1:13">
      <c r="A152" s="41">
        <v>43045</v>
      </c>
      <c r="B152" s="46" t="s">
        <v>227</v>
      </c>
      <c r="C152" s="142"/>
      <c r="D152" s="4" t="s">
        <v>228</v>
      </c>
      <c r="E152" s="4" t="s">
        <v>15</v>
      </c>
      <c r="F152" s="4">
        <v>5</v>
      </c>
      <c r="G152" s="4"/>
      <c r="H152" s="4" t="s">
        <v>46</v>
      </c>
      <c r="I152" s="4" t="s">
        <v>47</v>
      </c>
      <c r="J152" s="7">
        <v>1.9212962962962963E-2</v>
      </c>
      <c r="K152" s="92">
        <f t="shared" si="2"/>
        <v>3.8425925925925928E-3</v>
      </c>
      <c r="L152" s="61" t="s">
        <v>69</v>
      </c>
      <c r="M152" s="4" t="s">
        <v>229</v>
      </c>
    </row>
    <row r="153" spans="1:13">
      <c r="A153" s="41">
        <v>43045</v>
      </c>
      <c r="B153" s="46" t="s">
        <v>227</v>
      </c>
      <c r="C153" s="142"/>
      <c r="D153" s="4" t="s">
        <v>228</v>
      </c>
      <c r="E153" s="4" t="s">
        <v>15</v>
      </c>
      <c r="F153" s="4">
        <v>5</v>
      </c>
      <c r="G153" s="4"/>
      <c r="H153" s="4" t="s">
        <v>52</v>
      </c>
      <c r="I153" s="4" t="s">
        <v>53</v>
      </c>
      <c r="J153" s="7">
        <v>1.9652777777777779E-2</v>
      </c>
      <c r="K153" s="92">
        <f t="shared" si="2"/>
        <v>3.9305555555555561E-3</v>
      </c>
      <c r="M153" s="4" t="s">
        <v>229</v>
      </c>
    </row>
    <row r="154" spans="1:13">
      <c r="A154" s="41">
        <v>43045</v>
      </c>
      <c r="B154" s="46" t="s">
        <v>227</v>
      </c>
      <c r="C154" s="142"/>
      <c r="D154" s="4" t="s">
        <v>228</v>
      </c>
      <c r="E154" s="4" t="s">
        <v>15</v>
      </c>
      <c r="F154" s="4">
        <v>5</v>
      </c>
      <c r="G154" s="4"/>
      <c r="H154" s="4" t="s">
        <v>50</v>
      </c>
      <c r="I154" s="4" t="s">
        <v>51</v>
      </c>
      <c r="J154" s="7">
        <v>2.0162037037037037E-2</v>
      </c>
      <c r="K154" s="92">
        <f t="shared" si="2"/>
        <v>4.0324074074074073E-3</v>
      </c>
      <c r="M154" s="4" t="s">
        <v>229</v>
      </c>
    </row>
    <row r="155" spans="1:13">
      <c r="A155" s="41">
        <v>43045</v>
      </c>
      <c r="B155" s="46" t="s">
        <v>227</v>
      </c>
      <c r="C155" s="142"/>
      <c r="D155" s="4" t="s">
        <v>228</v>
      </c>
      <c r="E155" s="4" t="s">
        <v>15</v>
      </c>
      <c r="F155" s="4">
        <v>10</v>
      </c>
      <c r="G155" s="4"/>
      <c r="H155" s="4" t="s">
        <v>62</v>
      </c>
      <c r="I155" s="4" t="s">
        <v>63</v>
      </c>
      <c r="J155" s="7">
        <v>3.3460648148148149E-2</v>
      </c>
      <c r="K155" s="92">
        <f t="shared" si="2"/>
        <v>3.3460648148148147E-3</v>
      </c>
      <c r="L155" s="61"/>
      <c r="M155" s="4" t="s">
        <v>230</v>
      </c>
    </row>
    <row r="156" spans="1:13">
      <c r="A156" s="41">
        <v>43045</v>
      </c>
      <c r="B156" s="46" t="s">
        <v>227</v>
      </c>
      <c r="C156" s="142"/>
      <c r="D156" s="4" t="s">
        <v>228</v>
      </c>
      <c r="E156" s="4" t="s">
        <v>15</v>
      </c>
      <c r="F156" s="4">
        <v>10</v>
      </c>
      <c r="G156" s="4"/>
      <c r="H156" s="4" t="s">
        <v>30</v>
      </c>
      <c r="I156" s="4" t="s">
        <v>31</v>
      </c>
      <c r="J156" s="7">
        <v>3.3576388888888892E-2</v>
      </c>
      <c r="K156" s="92">
        <f t="shared" si="2"/>
        <v>3.3576388888888892E-3</v>
      </c>
      <c r="L156" s="61" t="s">
        <v>18</v>
      </c>
      <c r="M156" s="4" t="s">
        <v>230</v>
      </c>
    </row>
    <row r="157" spans="1:13">
      <c r="A157" s="41">
        <v>43045</v>
      </c>
      <c r="B157" s="46" t="s">
        <v>227</v>
      </c>
      <c r="C157" s="142"/>
      <c r="D157" s="4" t="s">
        <v>228</v>
      </c>
      <c r="E157" s="4" t="s">
        <v>15</v>
      </c>
      <c r="F157" s="4">
        <v>10</v>
      </c>
      <c r="G157" s="4"/>
      <c r="H157" s="4" t="s">
        <v>59</v>
      </c>
      <c r="I157" s="4" t="s">
        <v>60</v>
      </c>
      <c r="J157" s="7">
        <v>3.3912037037037039E-2</v>
      </c>
      <c r="K157" s="92">
        <f t="shared" si="2"/>
        <v>3.391203703703704E-3</v>
      </c>
      <c r="L157" s="61" t="s">
        <v>69</v>
      </c>
      <c r="M157" s="4" t="s">
        <v>230</v>
      </c>
    </row>
    <row r="158" spans="1:13">
      <c r="A158" s="41">
        <v>43045</v>
      </c>
      <c r="B158" s="46" t="s">
        <v>227</v>
      </c>
      <c r="C158" s="142"/>
      <c r="D158" s="4" t="s">
        <v>228</v>
      </c>
      <c r="E158" s="4" t="s">
        <v>15</v>
      </c>
      <c r="F158" s="4">
        <v>10</v>
      </c>
      <c r="G158" s="4"/>
      <c r="H158" s="4" t="s">
        <v>84</v>
      </c>
      <c r="I158" s="4" t="s">
        <v>156</v>
      </c>
      <c r="J158" s="7">
        <v>3.5624999999999997E-2</v>
      </c>
      <c r="K158" s="92">
        <f t="shared" si="2"/>
        <v>3.5624999999999997E-3</v>
      </c>
      <c r="L158" s="61"/>
      <c r="M158" s="4" t="s">
        <v>230</v>
      </c>
    </row>
    <row r="159" spans="1:13">
      <c r="A159" s="41">
        <v>43045</v>
      </c>
      <c r="B159" s="46" t="s">
        <v>227</v>
      </c>
      <c r="C159" s="142"/>
      <c r="D159" s="4" t="s">
        <v>228</v>
      </c>
      <c r="E159" s="4" t="s">
        <v>15</v>
      </c>
      <c r="F159" s="4">
        <v>10</v>
      </c>
      <c r="G159" s="4"/>
      <c r="H159" s="4" t="s">
        <v>16</v>
      </c>
      <c r="I159" s="4" t="s">
        <v>17</v>
      </c>
      <c r="J159" s="7">
        <v>3.7349537037037035E-2</v>
      </c>
      <c r="K159" s="92">
        <f t="shared" si="2"/>
        <v>3.7349537037037034E-3</v>
      </c>
      <c r="L159" s="24"/>
      <c r="M159" s="4" t="s">
        <v>230</v>
      </c>
    </row>
    <row r="160" spans="1:13">
      <c r="A160" s="41">
        <v>43045</v>
      </c>
      <c r="B160" s="46" t="s">
        <v>231</v>
      </c>
      <c r="C160" s="142" t="s">
        <v>232</v>
      </c>
      <c r="D160" s="4" t="s">
        <v>233</v>
      </c>
      <c r="E160" s="4" t="s">
        <v>15</v>
      </c>
      <c r="F160" s="4">
        <v>5</v>
      </c>
      <c r="G160" s="4"/>
      <c r="H160" s="4" t="s">
        <v>138</v>
      </c>
      <c r="I160" s="4" t="s">
        <v>139</v>
      </c>
      <c r="J160" s="7">
        <v>1.6261574074074074E-2</v>
      </c>
      <c r="K160" s="92">
        <f t="shared" si="2"/>
        <v>3.2523148148148147E-3</v>
      </c>
      <c r="L160" s="61" t="s">
        <v>18</v>
      </c>
      <c r="M160" s="4" t="s">
        <v>234</v>
      </c>
    </row>
    <row r="161" spans="1:13">
      <c r="A161" s="41" t="s">
        <v>235</v>
      </c>
      <c r="B161" s="46" t="s">
        <v>236</v>
      </c>
      <c r="C161" s="142"/>
      <c r="D161" s="4" t="s">
        <v>237</v>
      </c>
      <c r="E161" s="4" t="s">
        <v>15</v>
      </c>
      <c r="F161" s="4">
        <v>1</v>
      </c>
      <c r="G161" s="4"/>
      <c r="H161" s="4" t="s">
        <v>26</v>
      </c>
      <c r="I161" s="4" t="s">
        <v>238</v>
      </c>
      <c r="J161" s="7">
        <v>3.0208333333333333E-3</v>
      </c>
      <c r="K161" s="92">
        <f t="shared" si="2"/>
        <v>3.0208333333333333E-3</v>
      </c>
      <c r="L161" s="24" t="s">
        <v>239</v>
      </c>
      <c r="M161" s="4" t="s">
        <v>240</v>
      </c>
    </row>
    <row r="162" spans="1:13">
      <c r="A162" s="41" t="s">
        <v>235</v>
      </c>
      <c r="B162" s="46" t="s">
        <v>236</v>
      </c>
      <c r="C162" s="142"/>
      <c r="D162" s="4" t="s">
        <v>237</v>
      </c>
      <c r="E162" s="4" t="s">
        <v>15</v>
      </c>
      <c r="F162" s="4">
        <v>2</v>
      </c>
      <c r="G162" s="4"/>
      <c r="H162" s="4" t="s">
        <v>102</v>
      </c>
      <c r="I162" s="4" t="s">
        <v>238</v>
      </c>
      <c r="J162" s="7">
        <v>5.5555555555555558E-3</v>
      </c>
      <c r="K162" s="92">
        <f t="shared" si="2"/>
        <v>2.7777777777777779E-3</v>
      </c>
      <c r="L162" s="24" t="s">
        <v>239</v>
      </c>
      <c r="M162" s="4" t="s">
        <v>241</v>
      </c>
    </row>
    <row r="163" spans="1:13">
      <c r="A163" s="41" t="s">
        <v>235</v>
      </c>
      <c r="B163" s="46" t="s">
        <v>236</v>
      </c>
      <c r="C163" s="142"/>
      <c r="D163" s="4" t="s">
        <v>237</v>
      </c>
      <c r="E163" s="4" t="s">
        <v>15</v>
      </c>
      <c r="F163" s="4">
        <v>5</v>
      </c>
      <c r="G163" s="4"/>
      <c r="H163" s="4" t="s">
        <v>22</v>
      </c>
      <c r="I163" s="4" t="s">
        <v>86</v>
      </c>
      <c r="J163" s="7">
        <v>1.4502314814814815E-2</v>
      </c>
      <c r="K163" s="92">
        <f t="shared" si="2"/>
        <v>2.9004629629629632E-3</v>
      </c>
      <c r="L163" s="61" t="s">
        <v>207</v>
      </c>
      <c r="M163" s="4" t="s">
        <v>242</v>
      </c>
    </row>
    <row r="164" spans="1:13">
      <c r="A164" s="41" t="s">
        <v>235</v>
      </c>
      <c r="B164" s="46" t="s">
        <v>236</v>
      </c>
      <c r="C164" s="142"/>
      <c r="D164" s="4" t="s">
        <v>237</v>
      </c>
      <c r="E164" s="4" t="s">
        <v>15</v>
      </c>
      <c r="F164" s="4">
        <v>5</v>
      </c>
      <c r="G164" s="4"/>
      <c r="H164" s="4" t="s">
        <v>138</v>
      </c>
      <c r="I164" s="4" t="s">
        <v>139</v>
      </c>
      <c r="J164" s="7">
        <v>1.6747685185185185E-2</v>
      </c>
      <c r="K164" s="92">
        <f t="shared" si="2"/>
        <v>3.3495370370370372E-3</v>
      </c>
      <c r="L164" s="61" t="s">
        <v>69</v>
      </c>
      <c r="M164" s="4" t="s">
        <v>242</v>
      </c>
    </row>
    <row r="165" spans="1:13">
      <c r="A165" s="41" t="s">
        <v>235</v>
      </c>
      <c r="B165" s="46" t="s">
        <v>236</v>
      </c>
      <c r="C165" s="142"/>
      <c r="D165" s="4" t="s">
        <v>237</v>
      </c>
      <c r="E165" s="4" t="s">
        <v>15</v>
      </c>
      <c r="F165" s="4">
        <v>5</v>
      </c>
      <c r="G165" s="4"/>
      <c r="H165" s="4" t="s">
        <v>80</v>
      </c>
      <c r="I165" s="4" t="s">
        <v>81</v>
      </c>
      <c r="J165" s="7">
        <v>1.7708333333333333E-2</v>
      </c>
      <c r="K165" s="92">
        <f t="shared" si="2"/>
        <v>3.5416666666666665E-3</v>
      </c>
      <c r="L165" s="61" t="s">
        <v>18</v>
      </c>
      <c r="M165" s="4" t="s">
        <v>242</v>
      </c>
    </row>
    <row r="166" spans="1:13">
      <c r="A166" s="41" t="s">
        <v>235</v>
      </c>
      <c r="B166" s="46" t="s">
        <v>236</v>
      </c>
      <c r="C166" s="142"/>
      <c r="D166" s="4" t="s">
        <v>237</v>
      </c>
      <c r="E166" s="4" t="s">
        <v>15</v>
      </c>
      <c r="F166" s="4">
        <v>5</v>
      </c>
      <c r="G166" s="4"/>
      <c r="H166" s="4" t="s">
        <v>52</v>
      </c>
      <c r="I166" s="4" t="s">
        <v>53</v>
      </c>
      <c r="J166" s="7">
        <v>1.9780092592592592E-2</v>
      </c>
      <c r="K166" s="92">
        <f t="shared" si="2"/>
        <v>3.9560185185185184E-3</v>
      </c>
      <c r="L166" s="62" t="s">
        <v>78</v>
      </c>
      <c r="M166" s="4" t="s">
        <v>242</v>
      </c>
    </row>
    <row r="167" spans="1:13">
      <c r="A167" s="41" t="s">
        <v>235</v>
      </c>
      <c r="B167" s="46" t="s">
        <v>236</v>
      </c>
      <c r="C167" s="142"/>
      <c r="D167" s="4" t="s">
        <v>237</v>
      </c>
      <c r="E167" s="4" t="s">
        <v>15</v>
      </c>
      <c r="F167" s="4">
        <v>5</v>
      </c>
      <c r="G167" s="4"/>
      <c r="H167" s="4" t="s">
        <v>243</v>
      </c>
      <c r="I167" s="4" t="s">
        <v>238</v>
      </c>
      <c r="J167" s="7">
        <v>2.2280092592592591E-2</v>
      </c>
      <c r="K167" s="92">
        <f t="shared" si="2"/>
        <v>4.456018518518518E-3</v>
      </c>
      <c r="M167" s="4" t="s">
        <v>242</v>
      </c>
    </row>
    <row r="168" spans="1:13">
      <c r="A168" s="41" t="s">
        <v>235</v>
      </c>
      <c r="B168" s="46" t="s">
        <v>236</v>
      </c>
      <c r="C168" s="142"/>
      <c r="D168" s="4" t="s">
        <v>237</v>
      </c>
      <c r="E168" s="4" t="s">
        <v>15</v>
      </c>
      <c r="F168" s="4">
        <v>10</v>
      </c>
      <c r="G168" s="4"/>
      <c r="H168" s="4" t="s">
        <v>244</v>
      </c>
      <c r="I168" s="4" t="s">
        <v>245</v>
      </c>
      <c r="J168" s="7">
        <v>4.5104166666666667E-2</v>
      </c>
      <c r="K168" s="92">
        <f t="shared" si="2"/>
        <v>4.5104166666666669E-3</v>
      </c>
      <c r="M168" s="4" t="s">
        <v>246</v>
      </c>
    </row>
    <row r="169" spans="1:13">
      <c r="A169" s="41" t="s">
        <v>235</v>
      </c>
      <c r="B169" s="46" t="s">
        <v>236</v>
      </c>
      <c r="C169" s="142"/>
      <c r="D169" s="4" t="s">
        <v>237</v>
      </c>
      <c r="E169" s="4" t="s">
        <v>15</v>
      </c>
      <c r="F169" s="4">
        <v>21.1</v>
      </c>
      <c r="G169" s="4"/>
      <c r="H169" s="4" t="s">
        <v>36</v>
      </c>
      <c r="I169" s="4" t="s">
        <v>37</v>
      </c>
      <c r="J169" s="7">
        <v>7.8935185185185178E-2</v>
      </c>
      <c r="K169" s="92">
        <f t="shared" si="2"/>
        <v>3.7410040372125673E-3</v>
      </c>
      <c r="M169" s="4" t="s">
        <v>247</v>
      </c>
    </row>
    <row r="170" spans="1:13">
      <c r="A170" s="41" t="s">
        <v>235</v>
      </c>
      <c r="B170" s="46" t="s">
        <v>236</v>
      </c>
      <c r="C170" s="142"/>
      <c r="D170" s="4" t="s">
        <v>237</v>
      </c>
      <c r="E170" s="4" t="s">
        <v>15</v>
      </c>
      <c r="F170" s="4">
        <v>21.1</v>
      </c>
      <c r="G170" s="4"/>
      <c r="H170" s="4" t="s">
        <v>40</v>
      </c>
      <c r="I170" s="4" t="s">
        <v>41</v>
      </c>
      <c r="J170" s="7">
        <v>8.5671296296296287E-2</v>
      </c>
      <c r="K170" s="92">
        <f t="shared" si="2"/>
        <v>4.0602510093031416E-3</v>
      </c>
      <c r="L170" s="62" t="s">
        <v>78</v>
      </c>
      <c r="M170" s="98" t="s">
        <v>247</v>
      </c>
    </row>
    <row r="171" spans="1:13">
      <c r="A171" s="41" t="s">
        <v>235</v>
      </c>
      <c r="B171" s="46" t="s">
        <v>236</v>
      </c>
      <c r="C171" s="142"/>
      <c r="D171" s="4" t="s">
        <v>237</v>
      </c>
      <c r="E171" s="4" t="s">
        <v>15</v>
      </c>
      <c r="F171" s="4">
        <v>21.1</v>
      </c>
      <c r="G171" s="4"/>
      <c r="H171" s="4" t="s">
        <v>113</v>
      </c>
      <c r="I171" s="4" t="s">
        <v>37</v>
      </c>
      <c r="J171" s="7">
        <v>9.3159722222222227E-2</v>
      </c>
      <c r="K171" s="92">
        <f t="shared" si="2"/>
        <v>4.4151527119536595E-3</v>
      </c>
      <c r="L171" s="24"/>
      <c r="M171" s="98" t="s">
        <v>247</v>
      </c>
    </row>
    <row r="172" spans="1:13" s="94" customFormat="1">
      <c r="A172" s="95" t="s">
        <v>248</v>
      </c>
      <c r="B172" s="96" t="s">
        <v>249</v>
      </c>
      <c r="C172" s="90"/>
      <c r="D172" s="10"/>
      <c r="E172" s="10" t="s">
        <v>15</v>
      </c>
      <c r="F172" s="10">
        <v>5</v>
      </c>
      <c r="G172" s="10"/>
      <c r="H172" s="10" t="s">
        <v>106</v>
      </c>
      <c r="I172" s="10" t="s">
        <v>107</v>
      </c>
      <c r="J172" s="91">
        <v>1.4652777777777778E-2</v>
      </c>
      <c r="K172" s="92">
        <f t="shared" si="2"/>
        <v>2.9305555555555556E-3</v>
      </c>
      <c r="L172" s="93" t="s">
        <v>18</v>
      </c>
      <c r="M172" t="s">
        <v>250</v>
      </c>
    </row>
    <row r="173" spans="1:13">
      <c r="A173" s="41" t="s">
        <v>235</v>
      </c>
      <c r="B173" s="141" t="s">
        <v>249</v>
      </c>
      <c r="C173" s="142"/>
      <c r="D173" s="4" t="s">
        <v>251</v>
      </c>
      <c r="E173" s="4" t="s">
        <v>15</v>
      </c>
      <c r="F173" s="4">
        <v>20</v>
      </c>
      <c r="G173" s="4"/>
      <c r="H173" s="4" t="s">
        <v>106</v>
      </c>
      <c r="I173" s="4" t="s">
        <v>107</v>
      </c>
      <c r="J173" s="7">
        <v>6.9942129629629632E-2</v>
      </c>
      <c r="K173" s="92">
        <f t="shared" si="2"/>
        <v>3.4971064814814817E-3</v>
      </c>
      <c r="L173" s="24" t="s">
        <v>193</v>
      </c>
      <c r="M173" s="98" t="s">
        <v>252</v>
      </c>
    </row>
    <row r="174" spans="1:13">
      <c r="A174" s="41" t="s">
        <v>235</v>
      </c>
      <c r="B174" s="141" t="s">
        <v>249</v>
      </c>
      <c r="C174" s="142"/>
      <c r="D174" s="4" t="s">
        <v>251</v>
      </c>
      <c r="E174" s="4" t="s">
        <v>15</v>
      </c>
      <c r="F174" s="4">
        <v>20</v>
      </c>
      <c r="G174" s="4"/>
      <c r="H174" s="4" t="s">
        <v>121</v>
      </c>
      <c r="I174" s="4" t="s">
        <v>122</v>
      </c>
      <c r="J174" s="7">
        <v>7.7037037037037029E-2</v>
      </c>
      <c r="K174" s="92">
        <f t="shared" si="2"/>
        <v>3.8518518518518515E-3</v>
      </c>
      <c r="L174" s="24"/>
      <c r="M174" s="98" t="s">
        <v>252</v>
      </c>
    </row>
    <row r="175" spans="1:13">
      <c r="A175" s="41" t="s">
        <v>235</v>
      </c>
      <c r="B175" s="141" t="s">
        <v>249</v>
      </c>
      <c r="C175" s="142"/>
      <c r="D175" s="4" t="s">
        <v>251</v>
      </c>
      <c r="E175" s="4" t="s">
        <v>15</v>
      </c>
      <c r="F175" s="4">
        <v>20</v>
      </c>
      <c r="G175" s="4"/>
      <c r="H175" s="4" t="s">
        <v>102</v>
      </c>
      <c r="I175" s="4" t="s">
        <v>103</v>
      </c>
      <c r="J175" s="7">
        <v>9.2118055555555564E-2</v>
      </c>
      <c r="K175" s="92">
        <f t="shared" si="2"/>
        <v>4.6059027777777782E-3</v>
      </c>
      <c r="L175" s="24"/>
      <c r="M175" s="98" t="s">
        <v>252</v>
      </c>
    </row>
    <row r="176" spans="1:13">
      <c r="A176" s="41" t="s">
        <v>235</v>
      </c>
      <c r="B176" s="141" t="s">
        <v>249</v>
      </c>
      <c r="C176" s="142"/>
      <c r="D176" s="4" t="s">
        <v>251</v>
      </c>
      <c r="E176" s="4" t="s">
        <v>15</v>
      </c>
      <c r="F176" s="4">
        <v>20</v>
      </c>
      <c r="G176" s="4"/>
      <c r="H176" s="4" t="s">
        <v>253</v>
      </c>
      <c r="I176" s="4" t="s">
        <v>254</v>
      </c>
      <c r="J176" s="7">
        <v>9.9247685185185189E-2</v>
      </c>
      <c r="K176" s="92">
        <f t="shared" si="2"/>
        <v>4.9623842592592593E-3</v>
      </c>
      <c r="L176" s="24"/>
      <c r="M176" s="98" t="s">
        <v>252</v>
      </c>
    </row>
    <row r="177" spans="1:13">
      <c r="A177" s="41" t="s">
        <v>235</v>
      </c>
      <c r="B177" s="141" t="s">
        <v>249</v>
      </c>
      <c r="C177" s="142"/>
      <c r="D177" s="4" t="s">
        <v>251</v>
      </c>
      <c r="E177" s="4" t="s">
        <v>15</v>
      </c>
      <c r="F177" s="4">
        <v>20</v>
      </c>
      <c r="G177" s="4"/>
      <c r="H177" s="4" t="s">
        <v>255</v>
      </c>
      <c r="I177" s="4" t="s">
        <v>118</v>
      </c>
      <c r="J177" s="7">
        <v>0.10756944444444444</v>
      </c>
      <c r="K177" s="92">
        <f t="shared" si="2"/>
        <v>5.378472222222222E-3</v>
      </c>
      <c r="L177" s="24"/>
      <c r="M177" s="98" t="s">
        <v>252</v>
      </c>
    </row>
    <row r="178" spans="1:13" s="53" customFormat="1">
      <c r="A178" s="74" t="s">
        <v>235</v>
      </c>
      <c r="B178" s="48" t="s">
        <v>256</v>
      </c>
      <c r="C178" s="49"/>
      <c r="D178" s="50"/>
      <c r="E178" s="50"/>
      <c r="F178" s="50">
        <v>1.5</v>
      </c>
      <c r="G178" s="50"/>
      <c r="H178" s="50" t="s">
        <v>42</v>
      </c>
      <c r="I178" s="50" t="s">
        <v>88</v>
      </c>
      <c r="J178" s="51">
        <v>5.8564814814814825E-3</v>
      </c>
      <c r="K178" s="52"/>
      <c r="L178" s="76" t="s">
        <v>18</v>
      </c>
      <c r="M178" s="99" t="s">
        <v>257</v>
      </c>
    </row>
    <row r="179" spans="1:13" s="53" customFormat="1">
      <c r="A179" s="74" t="s">
        <v>235</v>
      </c>
      <c r="B179" s="48" t="s">
        <v>258</v>
      </c>
      <c r="C179" s="49"/>
      <c r="D179" s="50"/>
      <c r="E179" s="50"/>
      <c r="F179" s="50">
        <v>19</v>
      </c>
      <c r="G179" s="50"/>
      <c r="H179" s="50" t="s">
        <v>42</v>
      </c>
      <c r="I179" s="50" t="s">
        <v>88</v>
      </c>
      <c r="J179" s="51">
        <v>8.1168981481481481E-2</v>
      </c>
      <c r="K179" s="52"/>
      <c r="L179" s="76" t="s">
        <v>69</v>
      </c>
      <c r="M179" s="99" t="s">
        <v>259</v>
      </c>
    </row>
    <row r="180" spans="1:13" s="53" customFormat="1">
      <c r="A180" s="74" t="s">
        <v>235</v>
      </c>
      <c r="B180" s="48" t="s">
        <v>258</v>
      </c>
      <c r="C180" s="49"/>
      <c r="D180" s="50" t="s">
        <v>260</v>
      </c>
      <c r="E180" s="50"/>
      <c r="F180" s="50"/>
      <c r="G180" s="50"/>
      <c r="H180" s="50" t="s">
        <v>42</v>
      </c>
      <c r="I180" s="50" t="s">
        <v>88</v>
      </c>
      <c r="J180" s="51">
        <v>3.1134259259259257E-3</v>
      </c>
      <c r="K180" s="52"/>
      <c r="L180" s="76" t="s">
        <v>18</v>
      </c>
      <c r="M180" s="99" t="s">
        <v>261</v>
      </c>
    </row>
    <row r="181" spans="1:13" s="53" customFormat="1">
      <c r="A181" s="74" t="s">
        <v>262</v>
      </c>
      <c r="B181" s="48" t="s">
        <v>263</v>
      </c>
      <c r="C181" s="49"/>
      <c r="D181" s="50" t="s">
        <v>264</v>
      </c>
      <c r="E181" s="50" t="s">
        <v>15</v>
      </c>
      <c r="F181" s="50">
        <v>21.1</v>
      </c>
      <c r="G181" s="50"/>
      <c r="H181" s="50" t="s">
        <v>144</v>
      </c>
      <c r="I181" s="50" t="s">
        <v>145</v>
      </c>
      <c r="J181" s="51">
        <v>8.1064814814814812E-2</v>
      </c>
      <c r="K181" s="92">
        <f t="shared" ref="K181" si="3">J181/F181</f>
        <v>3.8419343514130241E-3</v>
      </c>
      <c r="L181" s="63" t="s">
        <v>265</v>
      </c>
      <c r="M181" s="99" t="s">
        <v>266</v>
      </c>
    </row>
    <row r="182" spans="1:13" s="94" customFormat="1">
      <c r="A182" s="95" t="s">
        <v>262</v>
      </c>
      <c r="B182" s="96" t="s">
        <v>267</v>
      </c>
      <c r="C182" s="90"/>
      <c r="D182" s="10"/>
      <c r="E182" s="10" t="s">
        <v>218</v>
      </c>
      <c r="F182" s="10"/>
      <c r="G182" s="10"/>
      <c r="H182" s="10" t="s">
        <v>62</v>
      </c>
      <c r="I182" s="10" t="s">
        <v>63</v>
      </c>
      <c r="J182" s="91">
        <v>0.13474537037037038</v>
      </c>
      <c r="K182" s="58"/>
      <c r="L182" s="77"/>
      <c r="M182" t="s">
        <v>268</v>
      </c>
    </row>
    <row r="183" spans="1:13">
      <c r="A183" s="41" t="s">
        <v>269</v>
      </c>
      <c r="B183" s="141" t="s">
        <v>270</v>
      </c>
      <c r="C183" s="142" t="s">
        <v>271</v>
      </c>
      <c r="D183" s="4" t="s">
        <v>272</v>
      </c>
      <c r="E183" s="4" t="s">
        <v>218</v>
      </c>
      <c r="F183" s="4"/>
      <c r="G183" s="4"/>
      <c r="H183" s="4" t="s">
        <v>273</v>
      </c>
      <c r="I183" s="4" t="s">
        <v>274</v>
      </c>
      <c r="J183" s="7">
        <v>0.2134027777777778</v>
      </c>
      <c r="K183" s="6"/>
      <c r="L183" s="24"/>
      <c r="M183" s="98" t="s">
        <v>275</v>
      </c>
    </row>
    <row r="184" spans="1:13">
      <c r="A184" s="41" t="s">
        <v>269</v>
      </c>
      <c r="B184" s="141" t="s">
        <v>270</v>
      </c>
      <c r="C184" s="142" t="s">
        <v>271</v>
      </c>
      <c r="D184" s="4" t="s">
        <v>272</v>
      </c>
      <c r="E184" s="4" t="s">
        <v>218</v>
      </c>
      <c r="F184" s="4"/>
      <c r="G184" s="4"/>
      <c r="H184" s="4" t="s">
        <v>276</v>
      </c>
      <c r="I184" s="4" t="s">
        <v>277</v>
      </c>
      <c r="J184" s="7">
        <v>0.22422453703703704</v>
      </c>
      <c r="K184" s="6"/>
      <c r="L184" s="24"/>
      <c r="M184" s="98" t="s">
        <v>275</v>
      </c>
    </row>
    <row r="185" spans="1:13">
      <c r="A185" s="41" t="s">
        <v>269</v>
      </c>
      <c r="B185" s="141" t="s">
        <v>270</v>
      </c>
      <c r="C185" s="142" t="s">
        <v>271</v>
      </c>
      <c r="D185" s="4" t="s">
        <v>272</v>
      </c>
      <c r="E185" s="4" t="s">
        <v>218</v>
      </c>
      <c r="F185" s="4"/>
      <c r="G185" s="4"/>
      <c r="H185" s="4" t="s">
        <v>34</v>
      </c>
      <c r="I185" s="4" t="s">
        <v>35</v>
      </c>
      <c r="J185" s="7">
        <v>0.23553240740740741</v>
      </c>
      <c r="K185" s="6"/>
      <c r="L185" s="24"/>
      <c r="M185" s="98" t="s">
        <v>275</v>
      </c>
    </row>
    <row r="186" spans="1:13">
      <c r="A186" s="41" t="s">
        <v>269</v>
      </c>
      <c r="B186" s="141" t="s">
        <v>270</v>
      </c>
      <c r="C186" s="142" t="s">
        <v>271</v>
      </c>
      <c r="D186" s="4" t="s">
        <v>272</v>
      </c>
      <c r="E186" s="4" t="s">
        <v>218</v>
      </c>
      <c r="F186" s="4"/>
      <c r="G186" s="4"/>
      <c r="H186" s="4" t="s">
        <v>111</v>
      </c>
      <c r="I186" s="4" t="s">
        <v>110</v>
      </c>
      <c r="J186" s="7">
        <v>0.24124999999999999</v>
      </c>
      <c r="K186" s="34"/>
      <c r="L186" s="24"/>
      <c r="M186" s="98"/>
    </row>
    <row r="187" spans="1:13">
      <c r="A187" s="41" t="s">
        <v>269</v>
      </c>
      <c r="B187" s="141" t="s">
        <v>270</v>
      </c>
      <c r="C187" s="142" t="s">
        <v>271</v>
      </c>
      <c r="D187" s="4" t="s">
        <v>272</v>
      </c>
      <c r="E187" s="4" t="s">
        <v>218</v>
      </c>
      <c r="F187" s="4"/>
      <c r="G187" s="4"/>
      <c r="H187" s="4" t="s">
        <v>84</v>
      </c>
      <c r="I187" s="4" t="s">
        <v>156</v>
      </c>
      <c r="J187" s="7">
        <v>0.26746527777777779</v>
      </c>
      <c r="K187" s="34"/>
      <c r="L187" s="24"/>
      <c r="M187" s="98" t="s">
        <v>275</v>
      </c>
    </row>
    <row r="188" spans="1:13" s="53" customFormat="1">
      <c r="A188" s="41" t="s">
        <v>269</v>
      </c>
      <c r="B188" s="141" t="s">
        <v>270</v>
      </c>
      <c r="C188" s="142" t="s">
        <v>271</v>
      </c>
      <c r="D188" s="4" t="s">
        <v>272</v>
      </c>
      <c r="E188" s="4" t="s">
        <v>218</v>
      </c>
      <c r="F188" s="50"/>
      <c r="G188" s="50"/>
      <c r="H188" s="50" t="s">
        <v>155</v>
      </c>
      <c r="I188" s="50" t="s">
        <v>156</v>
      </c>
      <c r="J188" s="51">
        <v>0.26973379629629629</v>
      </c>
      <c r="K188" s="52"/>
      <c r="L188" s="63"/>
      <c r="M188" s="98" t="s">
        <v>275</v>
      </c>
    </row>
    <row r="189" spans="1:13">
      <c r="A189" s="41" t="s">
        <v>269</v>
      </c>
      <c r="B189" s="42" t="s">
        <v>278</v>
      </c>
      <c r="C189" s="142" t="s">
        <v>279</v>
      </c>
      <c r="D189" s="4" t="s">
        <v>280</v>
      </c>
      <c r="E189" s="4" t="s">
        <v>15</v>
      </c>
      <c r="F189" s="4">
        <v>5</v>
      </c>
      <c r="G189" s="4"/>
      <c r="H189" s="4" t="s">
        <v>281</v>
      </c>
      <c r="I189" s="4" t="s">
        <v>282</v>
      </c>
      <c r="J189" s="7">
        <v>1.7824074074074076E-2</v>
      </c>
      <c r="K189" s="92">
        <f t="shared" ref="K189:K190" si="4">J189/F189</f>
        <v>3.5648148148148149E-3</v>
      </c>
      <c r="L189" s="61" t="s">
        <v>69</v>
      </c>
      <c r="M189" s="98" t="s">
        <v>283</v>
      </c>
    </row>
    <row r="190" spans="1:13">
      <c r="A190" s="41" t="s">
        <v>269</v>
      </c>
      <c r="B190" s="42" t="s">
        <v>278</v>
      </c>
      <c r="C190" s="142" t="s">
        <v>279</v>
      </c>
      <c r="D190" s="4" t="s">
        <v>280</v>
      </c>
      <c r="E190" s="4" t="s">
        <v>15</v>
      </c>
      <c r="F190" s="4">
        <v>5</v>
      </c>
      <c r="G190" s="4"/>
      <c r="H190" s="4" t="s">
        <v>163</v>
      </c>
      <c r="I190" s="4" t="s">
        <v>164</v>
      </c>
      <c r="J190" s="7">
        <v>1.8969907407407408E-2</v>
      </c>
      <c r="K190" s="92">
        <f t="shared" si="4"/>
        <v>3.7939814814814815E-3</v>
      </c>
      <c r="L190" s="24"/>
      <c r="M190" s="98" t="s">
        <v>283</v>
      </c>
    </row>
    <row r="191" spans="1:13" s="94" customFormat="1">
      <c r="A191" s="95">
        <v>42773</v>
      </c>
      <c r="B191" s="149" t="s">
        <v>284</v>
      </c>
      <c r="C191" s="90"/>
      <c r="D191" s="10"/>
      <c r="E191" s="10" t="s">
        <v>218</v>
      </c>
      <c r="F191" s="10"/>
      <c r="G191" s="10"/>
      <c r="H191" s="10" t="s">
        <v>219</v>
      </c>
      <c r="I191" s="10" t="s">
        <v>220</v>
      </c>
      <c r="J191" s="91">
        <v>4.7824074074074074E-2</v>
      </c>
      <c r="K191" s="58"/>
      <c r="L191" s="93" t="s">
        <v>69</v>
      </c>
      <c r="M191" s="151" t="s">
        <v>285</v>
      </c>
    </row>
    <row r="192" spans="1:13" s="94" customFormat="1">
      <c r="A192" s="95">
        <v>42773</v>
      </c>
      <c r="B192" s="149" t="s">
        <v>284</v>
      </c>
      <c r="C192" s="90"/>
      <c r="D192" s="10"/>
      <c r="E192" s="10" t="s">
        <v>218</v>
      </c>
      <c r="F192" s="10"/>
      <c r="G192" s="10"/>
      <c r="H192" s="10" t="s">
        <v>219</v>
      </c>
      <c r="I192" s="10" t="s">
        <v>220</v>
      </c>
      <c r="J192" s="91">
        <v>1.3877314814814815E-2</v>
      </c>
      <c r="K192" s="58"/>
      <c r="L192" s="93" t="s">
        <v>69</v>
      </c>
      <c r="M192" s="152"/>
    </row>
    <row r="193" spans="1:13" s="94" customFormat="1">
      <c r="A193" s="95">
        <v>42985</v>
      </c>
      <c r="B193" s="97" t="s">
        <v>286</v>
      </c>
      <c r="C193" s="90"/>
      <c r="D193" s="10"/>
      <c r="E193" s="10" t="s">
        <v>218</v>
      </c>
      <c r="F193" s="10"/>
      <c r="G193" s="10"/>
      <c r="H193" s="10" t="s">
        <v>38</v>
      </c>
      <c r="I193" s="10" t="s">
        <v>39</v>
      </c>
      <c r="J193" s="91">
        <v>6.295138888888889E-2</v>
      </c>
      <c r="K193" s="58"/>
      <c r="L193" s="77"/>
      <c r="M193" t="s">
        <v>287</v>
      </c>
    </row>
    <row r="194" spans="1:13">
      <c r="A194" s="41">
        <v>43076</v>
      </c>
      <c r="B194" s="42" t="s">
        <v>288</v>
      </c>
      <c r="C194" s="142"/>
      <c r="D194" s="4"/>
      <c r="E194" s="4" t="s">
        <v>15</v>
      </c>
      <c r="F194" s="4">
        <v>8</v>
      </c>
      <c r="G194" s="4"/>
      <c r="H194" s="4" t="s">
        <v>289</v>
      </c>
      <c r="I194" s="4" t="s">
        <v>290</v>
      </c>
      <c r="J194" s="7">
        <v>2.5115740740740741E-2</v>
      </c>
      <c r="K194" s="92">
        <f t="shared" ref="K194:K209" si="5">J194/F194</f>
        <v>3.1394675925925926E-3</v>
      </c>
      <c r="L194" s="24"/>
      <c r="M194" s="98"/>
    </row>
    <row r="195" spans="1:13">
      <c r="A195" s="41">
        <v>43076</v>
      </c>
      <c r="B195" s="42" t="s">
        <v>288</v>
      </c>
      <c r="C195" s="142"/>
      <c r="D195" s="4"/>
      <c r="E195" s="4" t="s">
        <v>15</v>
      </c>
      <c r="F195" s="4">
        <v>8</v>
      </c>
      <c r="G195" s="4"/>
      <c r="H195" s="4" t="s">
        <v>34</v>
      </c>
      <c r="I195" s="4" t="s">
        <v>120</v>
      </c>
      <c r="J195" s="7">
        <v>2.5208333333333333E-2</v>
      </c>
      <c r="K195" s="92">
        <f t="shared" si="5"/>
        <v>3.1510416666666666E-3</v>
      </c>
      <c r="L195" s="24"/>
      <c r="M195" s="98"/>
    </row>
    <row r="196" spans="1:13">
      <c r="A196" s="41">
        <v>43076</v>
      </c>
      <c r="B196" s="42" t="s">
        <v>288</v>
      </c>
      <c r="C196" s="142"/>
      <c r="D196" s="4"/>
      <c r="E196" s="4" t="s">
        <v>15</v>
      </c>
      <c r="F196" s="4">
        <v>8</v>
      </c>
      <c r="G196" s="4"/>
      <c r="H196" s="4" t="s">
        <v>59</v>
      </c>
      <c r="I196" s="4" t="s">
        <v>60</v>
      </c>
      <c r="J196" s="7">
        <v>2.5312500000000002E-2</v>
      </c>
      <c r="K196" s="92">
        <f t="shared" si="5"/>
        <v>3.1640625000000002E-3</v>
      </c>
      <c r="L196" s="24"/>
      <c r="M196" s="4"/>
    </row>
    <row r="197" spans="1:13">
      <c r="A197" s="41">
        <v>43076</v>
      </c>
      <c r="B197" s="42" t="s">
        <v>288</v>
      </c>
      <c r="C197" s="142"/>
      <c r="D197" s="4"/>
      <c r="E197" s="4" t="s">
        <v>15</v>
      </c>
      <c r="F197" s="4">
        <v>8</v>
      </c>
      <c r="G197" s="4"/>
      <c r="H197" s="4" t="s">
        <v>16</v>
      </c>
      <c r="I197" s="4" t="s">
        <v>17</v>
      </c>
      <c r="J197" s="7">
        <v>2.5613425925925925E-2</v>
      </c>
      <c r="K197" s="92">
        <f t="shared" si="5"/>
        <v>3.2016782407407406E-3</v>
      </c>
      <c r="L197" s="24"/>
      <c r="M197" s="4"/>
    </row>
    <row r="198" spans="1:13">
      <c r="A198" s="41">
        <v>43076</v>
      </c>
      <c r="B198" s="42" t="s">
        <v>288</v>
      </c>
      <c r="C198" s="142"/>
      <c r="D198" s="4"/>
      <c r="E198" s="4" t="s">
        <v>15</v>
      </c>
      <c r="F198" s="4">
        <v>8</v>
      </c>
      <c r="G198" s="4"/>
      <c r="H198" s="4" t="s">
        <v>62</v>
      </c>
      <c r="I198" s="4" t="s">
        <v>63</v>
      </c>
      <c r="J198" s="7">
        <v>2.5659722222222223E-2</v>
      </c>
      <c r="K198" s="92">
        <f t="shared" si="5"/>
        <v>3.2074652777777778E-3</v>
      </c>
      <c r="L198" s="24"/>
      <c r="M198" s="4"/>
    </row>
    <row r="199" spans="1:13">
      <c r="A199" s="41">
        <v>43076</v>
      </c>
      <c r="B199" s="42" t="s">
        <v>288</v>
      </c>
      <c r="C199" s="142"/>
      <c r="D199" s="4"/>
      <c r="E199" s="4" t="s">
        <v>15</v>
      </c>
      <c r="F199" s="4">
        <v>8</v>
      </c>
      <c r="G199" s="4"/>
      <c r="H199" s="4" t="s">
        <v>30</v>
      </c>
      <c r="I199" s="4" t="s">
        <v>31</v>
      </c>
      <c r="J199" s="7">
        <v>2.56712962962963E-2</v>
      </c>
      <c r="K199" s="92">
        <f t="shared" si="5"/>
        <v>3.2089120370370375E-3</v>
      </c>
      <c r="L199" s="24" t="s">
        <v>291</v>
      </c>
      <c r="M199" s="4"/>
    </row>
    <row r="200" spans="1:13">
      <c r="A200" s="41">
        <v>43076</v>
      </c>
      <c r="B200" s="42" t="s">
        <v>288</v>
      </c>
      <c r="C200" s="142"/>
      <c r="D200" s="4"/>
      <c r="E200" s="4" t="s">
        <v>15</v>
      </c>
      <c r="F200" s="4">
        <v>8</v>
      </c>
      <c r="G200" s="4"/>
      <c r="H200" s="4" t="s">
        <v>99</v>
      </c>
      <c r="I200" s="4" t="s">
        <v>100</v>
      </c>
      <c r="J200" s="7">
        <v>2.5868055555555557E-2</v>
      </c>
      <c r="K200" s="92">
        <f t="shared" si="5"/>
        <v>3.2335069444444447E-3</v>
      </c>
      <c r="L200" s="24"/>
      <c r="M200" s="4"/>
    </row>
    <row r="201" spans="1:13">
      <c r="A201" s="41">
        <v>43076</v>
      </c>
      <c r="B201" s="42" t="s">
        <v>288</v>
      </c>
      <c r="C201" s="142"/>
      <c r="D201" s="4"/>
      <c r="E201" s="4" t="s">
        <v>15</v>
      </c>
      <c r="F201" s="4">
        <v>8</v>
      </c>
      <c r="G201" s="4"/>
      <c r="H201" s="4" t="s">
        <v>26</v>
      </c>
      <c r="I201" s="4" t="s">
        <v>27</v>
      </c>
      <c r="J201" s="7">
        <v>2.5983796296296297E-2</v>
      </c>
      <c r="K201" s="92">
        <f t="shared" si="5"/>
        <v>3.2479745370370371E-3</v>
      </c>
      <c r="L201" s="24"/>
      <c r="M201" s="4"/>
    </row>
    <row r="202" spans="1:13">
      <c r="A202" s="41">
        <v>43076</v>
      </c>
      <c r="B202" s="42" t="s">
        <v>288</v>
      </c>
      <c r="C202" s="142"/>
      <c r="D202" s="4"/>
      <c r="E202" s="4" t="s">
        <v>15</v>
      </c>
      <c r="F202" s="4">
        <v>8</v>
      </c>
      <c r="G202" s="4"/>
      <c r="H202" s="4" t="s">
        <v>292</v>
      </c>
      <c r="I202" s="4"/>
      <c r="J202" s="7">
        <v>2.6550925925925926E-2</v>
      </c>
      <c r="K202" s="92">
        <f t="shared" si="5"/>
        <v>3.3188657407407407E-3</v>
      </c>
      <c r="L202" s="24"/>
      <c r="M202" s="4"/>
    </row>
    <row r="203" spans="1:13">
      <c r="A203" s="41">
        <v>43076</v>
      </c>
      <c r="B203" s="42" t="s">
        <v>288</v>
      </c>
      <c r="C203" s="142"/>
      <c r="D203" s="4"/>
      <c r="E203" s="4" t="s">
        <v>15</v>
      </c>
      <c r="F203" s="4">
        <v>8</v>
      </c>
      <c r="G203" s="4"/>
      <c r="H203" s="4" t="s">
        <v>80</v>
      </c>
      <c r="I203" s="4" t="s">
        <v>81</v>
      </c>
      <c r="J203" s="7">
        <v>2.8078703703703703E-2</v>
      </c>
      <c r="K203" s="92">
        <f t="shared" si="5"/>
        <v>3.5098379629629629E-3</v>
      </c>
      <c r="L203" s="24"/>
      <c r="M203" s="4"/>
    </row>
    <row r="204" spans="1:13">
      <c r="A204" s="41">
        <v>43076</v>
      </c>
      <c r="B204" s="42" t="s">
        <v>288</v>
      </c>
      <c r="C204" s="142"/>
      <c r="D204" s="4"/>
      <c r="E204" s="4" t="s">
        <v>15</v>
      </c>
      <c r="F204" s="4">
        <v>8</v>
      </c>
      <c r="G204" s="4"/>
      <c r="H204" s="4" t="s">
        <v>111</v>
      </c>
      <c r="I204" s="4" t="s">
        <v>110</v>
      </c>
      <c r="J204" s="7">
        <v>2.8125000000000001E-2</v>
      </c>
      <c r="K204" s="92">
        <f t="shared" si="5"/>
        <v>3.5156250000000001E-3</v>
      </c>
      <c r="L204" s="24"/>
      <c r="M204" s="4"/>
    </row>
    <row r="205" spans="1:13">
      <c r="A205" s="41">
        <v>43076</v>
      </c>
      <c r="B205" s="42" t="s">
        <v>288</v>
      </c>
      <c r="C205" s="142"/>
      <c r="D205" s="4"/>
      <c r="E205" s="4" t="s">
        <v>15</v>
      </c>
      <c r="F205" s="4">
        <v>8</v>
      </c>
      <c r="G205" s="4"/>
      <c r="H205" s="4" t="s">
        <v>113</v>
      </c>
      <c r="I205" s="4" t="s">
        <v>37</v>
      </c>
      <c r="J205" s="7">
        <v>2.9166666666666664E-2</v>
      </c>
      <c r="K205" s="92">
        <f t="shared" si="5"/>
        <v>3.645833333333333E-3</v>
      </c>
      <c r="L205" s="24"/>
      <c r="M205" s="4"/>
    </row>
    <row r="206" spans="1:13">
      <c r="A206" s="41">
        <v>43076</v>
      </c>
      <c r="B206" s="42" t="s">
        <v>288</v>
      </c>
      <c r="C206" s="142"/>
      <c r="D206" s="4"/>
      <c r="E206" s="4" t="s">
        <v>15</v>
      </c>
      <c r="F206" s="4">
        <v>8</v>
      </c>
      <c r="G206" s="4"/>
      <c r="H206" s="4" t="s">
        <v>46</v>
      </c>
      <c r="I206" s="4" t="s">
        <v>47</v>
      </c>
      <c r="J206" s="7">
        <v>2.9861111111111113E-2</v>
      </c>
      <c r="K206" s="92">
        <f t="shared" si="5"/>
        <v>3.7326388888888891E-3</v>
      </c>
      <c r="L206" s="24"/>
      <c r="M206" s="4"/>
    </row>
    <row r="207" spans="1:13">
      <c r="A207" s="41">
        <v>43076</v>
      </c>
      <c r="B207" s="42" t="s">
        <v>288</v>
      </c>
      <c r="C207" s="142"/>
      <c r="D207" s="4"/>
      <c r="E207" s="4" t="s">
        <v>15</v>
      </c>
      <c r="F207" s="4">
        <v>8</v>
      </c>
      <c r="G207" s="4"/>
      <c r="H207" s="4" t="s">
        <v>52</v>
      </c>
      <c r="I207" s="4" t="s">
        <v>53</v>
      </c>
      <c r="J207" s="7">
        <v>3.30787037037037E-2</v>
      </c>
      <c r="K207" s="92">
        <f t="shared" si="5"/>
        <v>4.1348379629629626E-3</v>
      </c>
      <c r="L207" s="24"/>
      <c r="M207" s="4"/>
    </row>
    <row r="208" spans="1:13">
      <c r="A208" s="41">
        <v>43076</v>
      </c>
      <c r="B208" s="42" t="s">
        <v>288</v>
      </c>
      <c r="C208" s="142"/>
      <c r="D208" s="4"/>
      <c r="E208" s="4" t="s">
        <v>15</v>
      </c>
      <c r="F208" s="4">
        <v>8</v>
      </c>
      <c r="G208" s="4"/>
      <c r="H208" s="4" t="s">
        <v>50</v>
      </c>
      <c r="I208" s="4" t="s">
        <v>51</v>
      </c>
      <c r="J208" s="7">
        <v>3.6354166666666667E-2</v>
      </c>
      <c r="K208" s="92">
        <f t="shared" si="5"/>
        <v>4.5442708333333333E-3</v>
      </c>
      <c r="L208" s="24"/>
      <c r="M208" s="4"/>
    </row>
    <row r="209" spans="1:13">
      <c r="A209" s="3" t="s">
        <v>293</v>
      </c>
      <c r="B209" s="42" t="s">
        <v>294</v>
      </c>
      <c r="C209" s="142"/>
      <c r="D209" s="4"/>
      <c r="E209" s="4" t="s">
        <v>15</v>
      </c>
      <c r="F209" s="4">
        <v>21.1</v>
      </c>
      <c r="G209" s="4"/>
      <c r="H209" s="4" t="s">
        <v>34</v>
      </c>
      <c r="I209" s="4" t="s">
        <v>120</v>
      </c>
      <c r="J209" s="7">
        <v>7.4004629629629629E-2</v>
      </c>
      <c r="K209" s="92">
        <f t="shared" si="5"/>
        <v>3.5073284184658588E-3</v>
      </c>
      <c r="L209" s="24" t="s">
        <v>295</v>
      </c>
      <c r="M209" s="4" t="s">
        <v>296</v>
      </c>
    </row>
    <row r="210" spans="1:13" s="94" customFormat="1">
      <c r="A210" s="88" t="s">
        <v>297</v>
      </c>
      <c r="B210" s="97" t="s">
        <v>298</v>
      </c>
      <c r="C210" s="90"/>
      <c r="D210" s="10"/>
      <c r="E210" s="10" t="s">
        <v>218</v>
      </c>
      <c r="F210" s="10"/>
      <c r="G210" s="10"/>
      <c r="H210" s="10" t="s">
        <v>219</v>
      </c>
      <c r="I210" s="10" t="s">
        <v>220</v>
      </c>
      <c r="J210" s="91">
        <v>4.7569444444444442E-2</v>
      </c>
      <c r="K210" s="58"/>
      <c r="L210" s="93" t="s">
        <v>69</v>
      </c>
      <c r="M210" s="148" t="s">
        <v>299</v>
      </c>
    </row>
    <row r="211" spans="1:13" s="94" customFormat="1">
      <c r="A211" s="88" t="s">
        <v>300</v>
      </c>
      <c r="B211" s="97" t="s">
        <v>298</v>
      </c>
      <c r="C211" s="90"/>
      <c r="D211" s="10"/>
      <c r="E211" s="10" t="s">
        <v>218</v>
      </c>
      <c r="F211" s="10"/>
      <c r="G211" s="10"/>
      <c r="H211" s="10" t="s">
        <v>219</v>
      </c>
      <c r="I211" s="10" t="s">
        <v>220</v>
      </c>
      <c r="J211" s="91">
        <v>0.10210648148148149</v>
      </c>
      <c r="K211" s="58"/>
      <c r="L211" s="93" t="s">
        <v>69</v>
      </c>
      <c r="M211" s="148" t="s">
        <v>301</v>
      </c>
    </row>
    <row r="212" spans="1:13" s="94" customFormat="1">
      <c r="A212" s="95">
        <v>42863</v>
      </c>
      <c r="B212" s="149" t="s">
        <v>302</v>
      </c>
      <c r="C212" s="90"/>
      <c r="D212" s="10"/>
      <c r="E212" s="10" t="s">
        <v>218</v>
      </c>
      <c r="F212" s="10"/>
      <c r="G212" s="10"/>
      <c r="H212" s="10" t="s">
        <v>219</v>
      </c>
      <c r="I212" s="10" t="s">
        <v>220</v>
      </c>
      <c r="J212" s="91">
        <v>4.7893518518518523E-2</v>
      </c>
      <c r="K212" s="58"/>
      <c r="L212" s="93" t="s">
        <v>69</v>
      </c>
      <c r="M212" s="148" t="s">
        <v>303</v>
      </c>
    </row>
    <row r="213" spans="1:13" s="106" customFormat="1">
      <c r="A213" s="102">
        <v>42894</v>
      </c>
      <c r="B213" s="103" t="s">
        <v>304</v>
      </c>
      <c r="C213" s="143"/>
      <c r="D213" s="98"/>
      <c r="E213" s="98" t="s">
        <v>15</v>
      </c>
      <c r="F213" s="98">
        <v>2</v>
      </c>
      <c r="G213" s="98"/>
      <c r="H213" s="98" t="s">
        <v>52</v>
      </c>
      <c r="I213" s="98" t="s">
        <v>53</v>
      </c>
      <c r="J213" s="104">
        <v>7.1643518518518514E-3</v>
      </c>
      <c r="K213" s="92">
        <f t="shared" ref="K213:K230" si="6">J213/F213</f>
        <v>3.5821759259259257E-3</v>
      </c>
      <c r="L213" s="105" t="s">
        <v>18</v>
      </c>
      <c r="M213" s="98" t="s">
        <v>305</v>
      </c>
    </row>
    <row r="214" spans="1:13" s="106" customFormat="1">
      <c r="A214" s="102">
        <v>42894</v>
      </c>
      <c r="B214" s="103" t="s">
        <v>304</v>
      </c>
      <c r="C214" s="143"/>
      <c r="D214" s="98"/>
      <c r="E214" s="98" t="s">
        <v>15</v>
      </c>
      <c r="F214" s="98">
        <v>5</v>
      </c>
      <c r="G214" s="98"/>
      <c r="H214" s="98" t="s">
        <v>52</v>
      </c>
      <c r="I214" s="98" t="s">
        <v>53</v>
      </c>
      <c r="J214" s="104">
        <v>1.8414351851851852E-2</v>
      </c>
      <c r="K214" s="92">
        <f t="shared" si="6"/>
        <v>3.6828703703703702E-3</v>
      </c>
      <c r="L214" s="105"/>
      <c r="M214" t="s">
        <v>306</v>
      </c>
    </row>
    <row r="215" spans="1:13" s="158" customFormat="1">
      <c r="A215" s="153">
        <v>42894</v>
      </c>
      <c r="B215" s="154" t="s">
        <v>304</v>
      </c>
      <c r="C215" s="155"/>
      <c r="D215" s="156"/>
      <c r="E215" s="156" t="s">
        <v>15</v>
      </c>
      <c r="F215" s="156">
        <v>5</v>
      </c>
      <c r="G215" s="156"/>
      <c r="H215" s="156" t="s">
        <v>84</v>
      </c>
      <c r="I215" s="156" t="s">
        <v>85</v>
      </c>
      <c r="J215" s="157">
        <v>3.3715277777777775E-2</v>
      </c>
      <c r="K215" s="92">
        <f t="shared" si="6"/>
        <v>6.7430555555555551E-3</v>
      </c>
      <c r="L215" s="93" t="s">
        <v>69</v>
      </c>
      <c r="M215" s="150" t="s">
        <v>306</v>
      </c>
    </row>
    <row r="216" spans="1:13" s="106" customFormat="1">
      <c r="A216" s="102">
        <v>42894</v>
      </c>
      <c r="B216" s="103" t="s">
        <v>304</v>
      </c>
      <c r="C216" s="143"/>
      <c r="D216" s="98"/>
      <c r="E216" s="98" t="s">
        <v>15</v>
      </c>
      <c r="F216" s="98">
        <v>10</v>
      </c>
      <c r="G216" s="98"/>
      <c r="H216" s="98" t="s">
        <v>22</v>
      </c>
      <c r="I216" s="98" t="s">
        <v>86</v>
      </c>
      <c r="J216" s="104">
        <v>2.9050925925925928E-2</v>
      </c>
      <c r="K216" s="92">
        <f t="shared" si="6"/>
        <v>2.9050925925925928E-3</v>
      </c>
      <c r="L216" s="105" t="s">
        <v>18</v>
      </c>
      <c r="M216" s="98" t="s">
        <v>307</v>
      </c>
    </row>
    <row r="217" spans="1:13" s="106" customFormat="1">
      <c r="A217" s="102">
        <v>42894</v>
      </c>
      <c r="B217" s="103" t="s">
        <v>304</v>
      </c>
      <c r="C217" s="143"/>
      <c r="D217" s="98"/>
      <c r="E217" s="98" t="s">
        <v>15</v>
      </c>
      <c r="F217" s="98">
        <v>10</v>
      </c>
      <c r="G217" s="98"/>
      <c r="H217" s="98" t="s">
        <v>42</v>
      </c>
      <c r="I217" s="98" t="s">
        <v>88</v>
      </c>
      <c r="J217" s="104">
        <v>3.1967592592592589E-2</v>
      </c>
      <c r="K217" s="92">
        <f t="shared" si="6"/>
        <v>3.196759259259259E-3</v>
      </c>
      <c r="L217" s="105" t="s">
        <v>18</v>
      </c>
      <c r="M217" t="s">
        <v>307</v>
      </c>
    </row>
    <row r="218" spans="1:13">
      <c r="A218" s="41">
        <v>42986</v>
      </c>
      <c r="B218" s="42" t="s">
        <v>308</v>
      </c>
      <c r="C218" s="142"/>
      <c r="D218" s="4"/>
      <c r="E218" s="4" t="s">
        <v>15</v>
      </c>
      <c r="F218" s="4">
        <v>2</v>
      </c>
      <c r="G218" s="4"/>
      <c r="H218" s="4" t="s">
        <v>16</v>
      </c>
      <c r="I218" s="4" t="s">
        <v>17</v>
      </c>
      <c r="J218" s="7">
        <v>5.6828703703703702E-3</v>
      </c>
      <c r="K218" s="92">
        <f t="shared" si="6"/>
        <v>2.8414351851851851E-3</v>
      </c>
      <c r="L218" s="61" t="s">
        <v>69</v>
      </c>
      <c r="M218" s="4" t="s">
        <v>309</v>
      </c>
    </row>
    <row r="219" spans="1:13">
      <c r="A219" s="41">
        <v>42986</v>
      </c>
      <c r="B219" s="42" t="s">
        <v>308</v>
      </c>
      <c r="C219" s="142"/>
      <c r="D219" s="4"/>
      <c r="E219" s="4" t="s">
        <v>15</v>
      </c>
      <c r="F219" s="4">
        <v>2</v>
      </c>
      <c r="G219" s="4"/>
      <c r="H219" s="4" t="s">
        <v>52</v>
      </c>
      <c r="I219" s="4" t="s">
        <v>53</v>
      </c>
      <c r="J219" s="7">
        <v>7.037037037037037E-3</v>
      </c>
      <c r="K219" s="92">
        <f t="shared" si="6"/>
        <v>3.5185185185185185E-3</v>
      </c>
      <c r="L219" s="61" t="s">
        <v>18</v>
      </c>
      <c r="M219" s="4" t="s">
        <v>309</v>
      </c>
    </row>
    <row r="220" spans="1:13">
      <c r="A220" s="41">
        <v>42986</v>
      </c>
      <c r="B220" s="42" t="s">
        <v>308</v>
      </c>
      <c r="C220" s="142"/>
      <c r="D220" s="4"/>
      <c r="E220" s="4" t="s">
        <v>15</v>
      </c>
      <c r="F220" s="4">
        <v>5</v>
      </c>
      <c r="G220" s="4"/>
      <c r="H220" s="4" t="s">
        <v>22</v>
      </c>
      <c r="I220" s="4" t="s">
        <v>86</v>
      </c>
      <c r="J220" s="7">
        <v>1.3611111111111114E-2</v>
      </c>
      <c r="K220" s="92">
        <f t="shared" si="6"/>
        <v>2.7222222222222227E-3</v>
      </c>
      <c r="L220" s="61" t="s">
        <v>18</v>
      </c>
      <c r="M220" s="4" t="s">
        <v>310</v>
      </c>
    </row>
    <row r="221" spans="1:13">
      <c r="A221" s="41">
        <v>42986</v>
      </c>
      <c r="B221" s="42" t="s">
        <v>308</v>
      </c>
      <c r="C221" s="142"/>
      <c r="D221" s="4"/>
      <c r="E221" s="4" t="s">
        <v>15</v>
      </c>
      <c r="F221" s="4">
        <v>5</v>
      </c>
      <c r="G221" s="4"/>
      <c r="H221" s="4" t="s">
        <v>59</v>
      </c>
      <c r="I221" s="4" t="s">
        <v>60</v>
      </c>
      <c r="J221" s="7">
        <v>1.5243055555555557E-2</v>
      </c>
      <c r="K221" s="92">
        <f t="shared" si="6"/>
        <v>3.0486111111111113E-3</v>
      </c>
      <c r="L221" s="24"/>
      <c r="M221" s="4" t="s">
        <v>310</v>
      </c>
    </row>
    <row r="222" spans="1:13" s="53" customFormat="1">
      <c r="A222" s="74">
        <v>42986</v>
      </c>
      <c r="B222" s="78" t="s">
        <v>308</v>
      </c>
      <c r="C222" s="49"/>
      <c r="D222" s="50"/>
      <c r="E222" s="50" t="s">
        <v>15</v>
      </c>
      <c r="F222" s="50">
        <v>5</v>
      </c>
      <c r="G222" s="50"/>
      <c r="H222" s="50" t="s">
        <v>42</v>
      </c>
      <c r="I222" s="50" t="s">
        <v>88</v>
      </c>
      <c r="J222" s="51">
        <v>1.5405092592592593E-2</v>
      </c>
      <c r="K222" s="92">
        <f t="shared" si="6"/>
        <v>3.0810185185185185E-3</v>
      </c>
      <c r="L222" s="76" t="s">
        <v>18</v>
      </c>
      <c r="M222" s="50" t="s">
        <v>310</v>
      </c>
    </row>
    <row r="223" spans="1:13">
      <c r="A223" s="41">
        <v>42986</v>
      </c>
      <c r="B223" s="42" t="s">
        <v>308</v>
      </c>
      <c r="C223" s="142"/>
      <c r="D223" s="4"/>
      <c r="E223" s="4" t="s">
        <v>15</v>
      </c>
      <c r="F223" s="4">
        <v>5</v>
      </c>
      <c r="G223" s="4"/>
      <c r="H223" s="4" t="s">
        <v>30</v>
      </c>
      <c r="I223" s="4" t="s">
        <v>31</v>
      </c>
      <c r="J223" s="7">
        <v>1.5520833333333333E-2</v>
      </c>
      <c r="K223" s="92">
        <f t="shared" si="6"/>
        <v>3.1041666666666665E-3</v>
      </c>
      <c r="L223" s="24"/>
      <c r="M223" s="4" t="s">
        <v>310</v>
      </c>
    </row>
    <row r="224" spans="1:13" s="94" customFormat="1">
      <c r="A224" s="95">
        <v>42986</v>
      </c>
      <c r="B224" s="97" t="s">
        <v>308</v>
      </c>
      <c r="C224" s="90"/>
      <c r="D224" s="10"/>
      <c r="E224" s="10" t="s">
        <v>15</v>
      </c>
      <c r="F224" s="10">
        <v>5</v>
      </c>
      <c r="G224" s="10"/>
      <c r="H224" s="10" t="s">
        <v>62</v>
      </c>
      <c r="I224" s="10" t="s">
        <v>63</v>
      </c>
      <c r="J224" s="91">
        <v>1.5625E-2</v>
      </c>
      <c r="K224" s="92">
        <f t="shared" si="6"/>
        <v>3.1250000000000002E-3</v>
      </c>
      <c r="L224" s="77"/>
      <c r="M224" s="10" t="s">
        <v>310</v>
      </c>
    </row>
    <row r="225" spans="1:13">
      <c r="A225" s="41">
        <v>42986</v>
      </c>
      <c r="B225" s="42" t="s">
        <v>308</v>
      </c>
      <c r="C225" s="142"/>
      <c r="D225" s="4"/>
      <c r="E225" s="4" t="s">
        <v>15</v>
      </c>
      <c r="F225" s="4">
        <v>5</v>
      </c>
      <c r="G225" s="4"/>
      <c r="H225" s="4" t="s">
        <v>111</v>
      </c>
      <c r="I225" s="4" t="s">
        <v>110</v>
      </c>
      <c r="J225" s="7">
        <v>1.6898148148148148E-2</v>
      </c>
      <c r="K225" s="92">
        <f t="shared" si="6"/>
        <v>3.3796296296296296E-3</v>
      </c>
      <c r="L225" s="24"/>
      <c r="M225" s="4" t="s">
        <v>310</v>
      </c>
    </row>
    <row r="226" spans="1:13">
      <c r="A226" s="41">
        <v>42986</v>
      </c>
      <c r="B226" s="42" t="s">
        <v>308</v>
      </c>
      <c r="C226" s="142"/>
      <c r="D226" s="4"/>
      <c r="E226" s="4" t="s">
        <v>15</v>
      </c>
      <c r="F226" s="4">
        <v>5</v>
      </c>
      <c r="G226" s="4"/>
      <c r="H226" s="4" t="s">
        <v>113</v>
      </c>
      <c r="I226" s="4" t="s">
        <v>37</v>
      </c>
      <c r="J226" s="7">
        <v>1.7893518518518517E-2</v>
      </c>
      <c r="K226" s="92">
        <f t="shared" si="6"/>
        <v>3.5787037037037033E-3</v>
      </c>
      <c r="L226" s="77" t="s">
        <v>146</v>
      </c>
      <c r="M226" s="4" t="s">
        <v>310</v>
      </c>
    </row>
    <row r="227" spans="1:13">
      <c r="A227" s="41">
        <v>42986</v>
      </c>
      <c r="B227" s="42" t="s">
        <v>308</v>
      </c>
      <c r="C227" s="142"/>
      <c r="D227" s="4"/>
      <c r="E227" s="4" t="s">
        <v>15</v>
      </c>
      <c r="F227" s="4">
        <v>5</v>
      </c>
      <c r="G227" s="4"/>
      <c r="H227" s="4" t="s">
        <v>311</v>
      </c>
      <c r="I227" s="4" t="s">
        <v>47</v>
      </c>
      <c r="J227" s="7">
        <v>1.8275462962962962E-2</v>
      </c>
      <c r="K227" s="92">
        <f t="shared" si="6"/>
        <v>3.6550925925925926E-3</v>
      </c>
      <c r="L227" s="62" t="s">
        <v>78</v>
      </c>
      <c r="M227" s="4" t="s">
        <v>310</v>
      </c>
    </row>
    <row r="228" spans="1:13">
      <c r="A228" s="41">
        <v>42986</v>
      </c>
      <c r="B228" s="42" t="s">
        <v>308</v>
      </c>
      <c r="C228" s="142"/>
      <c r="D228" s="4"/>
      <c r="E228" s="4" t="s">
        <v>15</v>
      </c>
      <c r="F228" s="4">
        <v>5</v>
      </c>
      <c r="G228" s="4"/>
      <c r="H228" s="4" t="s">
        <v>48</v>
      </c>
      <c r="I228" s="4" t="s">
        <v>49</v>
      </c>
      <c r="J228" s="7">
        <v>2.0335648148148148E-2</v>
      </c>
      <c r="K228" s="92">
        <f t="shared" si="6"/>
        <v>4.0671296296296297E-3</v>
      </c>
      <c r="L228" s="24"/>
      <c r="M228" s="4" t="s">
        <v>310</v>
      </c>
    </row>
    <row r="229" spans="1:13">
      <c r="A229" s="41">
        <v>42986</v>
      </c>
      <c r="B229" s="42" t="s">
        <v>308</v>
      </c>
      <c r="C229" s="142"/>
      <c r="D229" s="4"/>
      <c r="E229" s="4" t="s">
        <v>15</v>
      </c>
      <c r="F229" s="4">
        <v>5</v>
      </c>
      <c r="G229" s="4"/>
      <c r="H229" s="4" t="s">
        <v>84</v>
      </c>
      <c r="I229" s="4" t="s">
        <v>85</v>
      </c>
      <c r="J229" s="7">
        <v>3.6006944444444446E-2</v>
      </c>
      <c r="K229" s="92">
        <f t="shared" si="6"/>
        <v>7.2013888888888891E-3</v>
      </c>
      <c r="L229" s="61" t="s">
        <v>69</v>
      </c>
      <c r="M229" s="4" t="s">
        <v>310</v>
      </c>
    </row>
    <row r="230" spans="1:13" s="94" customFormat="1">
      <c r="A230" s="88" t="s">
        <v>312</v>
      </c>
      <c r="B230" s="97" t="s">
        <v>313</v>
      </c>
      <c r="C230" s="90"/>
      <c r="D230" s="10"/>
      <c r="E230" s="10" t="s">
        <v>15</v>
      </c>
      <c r="F230" s="10">
        <v>21.1</v>
      </c>
      <c r="G230" s="100"/>
      <c r="H230" s="100" t="s">
        <v>102</v>
      </c>
      <c r="I230" s="100" t="s">
        <v>103</v>
      </c>
      <c r="J230" s="91">
        <v>9.0856481481481469E-2</v>
      </c>
      <c r="K230" s="92">
        <f t="shared" si="6"/>
        <v>4.3059943830086002E-3</v>
      </c>
      <c r="L230" s="93"/>
      <c r="M230" t="s">
        <v>314</v>
      </c>
    </row>
    <row r="231" spans="1:13">
      <c r="A231" s="3" t="s">
        <v>312</v>
      </c>
      <c r="B231" s="42" t="s">
        <v>315</v>
      </c>
      <c r="C231" s="142"/>
      <c r="D231" s="4"/>
      <c r="E231" s="4" t="s">
        <v>218</v>
      </c>
      <c r="F231" s="4"/>
      <c r="G231" s="26"/>
      <c r="H231" s="26" t="s">
        <v>62</v>
      </c>
      <c r="I231" s="26" t="s">
        <v>63</v>
      </c>
      <c r="J231" s="7">
        <v>6.7743055555555556E-2</v>
      </c>
      <c r="K231" s="6"/>
      <c r="L231" s="24"/>
      <c r="M231" t="s">
        <v>316</v>
      </c>
    </row>
    <row r="232" spans="1:13" s="94" customFormat="1">
      <c r="A232" s="88" t="s">
        <v>312</v>
      </c>
      <c r="B232" s="97" t="s">
        <v>315</v>
      </c>
      <c r="C232" s="90"/>
      <c r="D232" s="10"/>
      <c r="E232" s="10" t="s">
        <v>218</v>
      </c>
      <c r="F232" s="10"/>
      <c r="G232" s="100"/>
      <c r="H232" s="100" t="s">
        <v>38</v>
      </c>
      <c r="I232" s="100" t="s">
        <v>39</v>
      </c>
      <c r="J232" s="91">
        <v>5.3541666666666675E-2</v>
      </c>
      <c r="K232" s="58"/>
      <c r="L232" s="93" t="s">
        <v>18</v>
      </c>
      <c r="M232" t="s">
        <v>317</v>
      </c>
    </row>
    <row r="233" spans="1:13">
      <c r="A233" s="3" t="s">
        <v>318</v>
      </c>
      <c r="B233" s="42" t="s">
        <v>319</v>
      </c>
      <c r="C233" s="142"/>
      <c r="D233" s="4"/>
      <c r="E233" s="4" t="s">
        <v>15</v>
      </c>
      <c r="F233" s="4">
        <v>2</v>
      </c>
      <c r="G233" s="4"/>
      <c r="H233" s="4" t="s">
        <v>52</v>
      </c>
      <c r="I233" s="4" t="s">
        <v>53</v>
      </c>
      <c r="J233" s="7">
        <v>7.5694444444444446E-3</v>
      </c>
      <c r="K233" s="92">
        <f t="shared" ref="K233:K261" si="7">J233/F233</f>
        <v>3.7847222222222223E-3</v>
      </c>
      <c r="L233" s="61" t="s">
        <v>18</v>
      </c>
      <c r="M233" s="4" t="s">
        <v>320</v>
      </c>
    </row>
    <row r="234" spans="1:13">
      <c r="A234" s="3" t="s">
        <v>318</v>
      </c>
      <c r="B234" s="42" t="s">
        <v>319</v>
      </c>
      <c r="C234" s="142"/>
      <c r="D234" s="4"/>
      <c r="E234" s="4" t="s">
        <v>15</v>
      </c>
      <c r="F234" s="4">
        <v>5</v>
      </c>
      <c r="G234" s="26"/>
      <c r="H234" s="26" t="s">
        <v>48</v>
      </c>
      <c r="I234" s="26" t="s">
        <v>49</v>
      </c>
      <c r="J234" s="7">
        <v>2.0254629629629629E-2</v>
      </c>
      <c r="K234" s="92">
        <f t="shared" si="7"/>
        <v>4.0509259259259257E-3</v>
      </c>
      <c r="L234" s="61" t="s">
        <v>69</v>
      </c>
      <c r="M234" s="4" t="s">
        <v>321</v>
      </c>
    </row>
    <row r="235" spans="1:13">
      <c r="A235" s="3" t="s">
        <v>318</v>
      </c>
      <c r="B235" s="42" t="s">
        <v>319</v>
      </c>
      <c r="C235" s="142"/>
      <c r="D235" s="4"/>
      <c r="E235" s="4" t="s">
        <v>15</v>
      </c>
      <c r="F235" s="4">
        <v>5</v>
      </c>
      <c r="G235" s="26"/>
      <c r="H235" s="72" t="s">
        <v>36</v>
      </c>
      <c r="I235" s="26" t="s">
        <v>83</v>
      </c>
      <c r="J235" s="7">
        <v>2.836805555555556E-2</v>
      </c>
      <c r="K235" s="92">
        <f t="shared" si="7"/>
        <v>5.6736111111111119E-3</v>
      </c>
      <c r="L235" s="24"/>
      <c r="M235" s="4" t="s">
        <v>321</v>
      </c>
    </row>
    <row r="236" spans="1:13">
      <c r="A236" s="3" t="s">
        <v>318</v>
      </c>
      <c r="B236" s="42" t="s">
        <v>319</v>
      </c>
      <c r="C236" s="142"/>
      <c r="D236" s="4"/>
      <c r="E236" s="4" t="s">
        <v>15</v>
      </c>
      <c r="F236" s="4">
        <v>10</v>
      </c>
      <c r="G236" s="4"/>
      <c r="H236" s="26" t="s">
        <v>22</v>
      </c>
      <c r="I236" s="26" t="s">
        <v>86</v>
      </c>
      <c r="J236" s="7">
        <v>2.9282407407407406E-2</v>
      </c>
      <c r="K236" s="92">
        <f t="shared" si="7"/>
        <v>2.9282407407407408E-3</v>
      </c>
      <c r="L236" s="61" t="s">
        <v>18</v>
      </c>
      <c r="M236" s="4" t="s">
        <v>322</v>
      </c>
    </row>
    <row r="237" spans="1:13" s="53" customFormat="1">
      <c r="A237" s="47" t="s">
        <v>318</v>
      </c>
      <c r="B237" s="78" t="s">
        <v>319</v>
      </c>
      <c r="C237" s="49"/>
      <c r="D237" s="50"/>
      <c r="E237" s="50" t="s">
        <v>15</v>
      </c>
      <c r="F237" s="50">
        <v>10</v>
      </c>
      <c r="G237" s="50"/>
      <c r="H237" s="50" t="s">
        <v>42</v>
      </c>
      <c r="I237" s="50" t="s">
        <v>88</v>
      </c>
      <c r="J237" s="51">
        <v>3.1597222222222221E-2</v>
      </c>
      <c r="K237" s="92">
        <f t="shared" si="7"/>
        <v>3.1597222222222222E-3</v>
      </c>
      <c r="L237" s="63" t="s">
        <v>323</v>
      </c>
      <c r="M237" s="50" t="s">
        <v>322</v>
      </c>
    </row>
    <row r="238" spans="1:13">
      <c r="A238" s="3" t="s">
        <v>318</v>
      </c>
      <c r="B238" s="42" t="s">
        <v>319</v>
      </c>
      <c r="C238" s="142"/>
      <c r="D238" s="4"/>
      <c r="E238" s="4" t="s">
        <v>15</v>
      </c>
      <c r="F238" s="4">
        <v>10</v>
      </c>
      <c r="G238" s="4"/>
      <c r="H238" s="4" t="s">
        <v>52</v>
      </c>
      <c r="I238" s="4" t="s">
        <v>53</v>
      </c>
      <c r="J238" s="7">
        <v>4.0543981481481479E-2</v>
      </c>
      <c r="K238" s="92">
        <f t="shared" si="7"/>
        <v>4.0543981481481481E-3</v>
      </c>
      <c r="L238" s="61" t="s">
        <v>69</v>
      </c>
      <c r="M238" s="4"/>
    </row>
    <row r="239" spans="1:13">
      <c r="A239" s="3" t="s">
        <v>318</v>
      </c>
      <c r="B239" s="42" t="s">
        <v>324</v>
      </c>
      <c r="C239" s="142"/>
      <c r="D239" s="4"/>
      <c r="E239" s="4" t="s">
        <v>15</v>
      </c>
      <c r="F239" s="4">
        <v>21.1</v>
      </c>
      <c r="G239" s="4"/>
      <c r="H239" s="4" t="s">
        <v>59</v>
      </c>
      <c r="I239" s="4" t="s">
        <v>60</v>
      </c>
      <c r="J239" s="7">
        <v>7.1979166666666664E-2</v>
      </c>
      <c r="K239" s="92">
        <f t="shared" si="7"/>
        <v>3.4113349131121638E-3</v>
      </c>
      <c r="L239" s="24"/>
      <c r="M239" s="4" t="s">
        <v>325</v>
      </c>
    </row>
    <row r="240" spans="1:13">
      <c r="A240" s="3" t="s">
        <v>318</v>
      </c>
      <c r="B240" s="42" t="s">
        <v>324</v>
      </c>
      <c r="C240" s="142"/>
      <c r="D240" s="4"/>
      <c r="E240" s="4" t="s">
        <v>15</v>
      </c>
      <c r="F240" s="4">
        <v>21.1</v>
      </c>
      <c r="G240" s="4"/>
      <c r="H240" s="4" t="s">
        <v>32</v>
      </c>
      <c r="I240" s="4" t="s">
        <v>33</v>
      </c>
      <c r="J240" s="7">
        <v>7.2060185185185185E-2</v>
      </c>
      <c r="K240" s="92">
        <f t="shared" si="7"/>
        <v>3.4151746533263119E-3</v>
      </c>
      <c r="L240" s="24" t="s">
        <v>146</v>
      </c>
      <c r="M240" s="4" t="s">
        <v>325</v>
      </c>
    </row>
    <row r="241" spans="1:13">
      <c r="A241" s="3" t="s">
        <v>318</v>
      </c>
      <c r="B241" s="42" t="s">
        <v>324</v>
      </c>
      <c r="C241" s="142"/>
      <c r="D241" s="4"/>
      <c r="E241" s="4" t="s">
        <v>15</v>
      </c>
      <c r="F241" s="4">
        <v>21.1</v>
      </c>
      <c r="G241" s="4"/>
      <c r="H241" s="4" t="s">
        <v>34</v>
      </c>
      <c r="I241" s="4" t="s">
        <v>35</v>
      </c>
      <c r="J241" s="7">
        <v>7.2141203703703707E-2</v>
      </c>
      <c r="K241" s="92">
        <f t="shared" si="7"/>
        <v>3.4190143935404599E-3</v>
      </c>
      <c r="L241" s="24"/>
      <c r="M241" s="4" t="s">
        <v>325</v>
      </c>
    </row>
    <row r="242" spans="1:13" s="53" customFormat="1">
      <c r="A242" s="3" t="s">
        <v>318</v>
      </c>
      <c r="B242" s="42" t="s">
        <v>324</v>
      </c>
      <c r="C242" s="142"/>
      <c r="D242" s="4"/>
      <c r="E242" s="4" t="s">
        <v>15</v>
      </c>
      <c r="F242" s="4">
        <v>21.1</v>
      </c>
      <c r="G242" s="50"/>
      <c r="H242" s="50" t="s">
        <v>28</v>
      </c>
      <c r="I242" s="50" t="s">
        <v>93</v>
      </c>
      <c r="J242" s="51">
        <v>7.6261574074074079E-2</v>
      </c>
      <c r="K242" s="92">
        <f t="shared" si="7"/>
        <v>3.6142926101456908E-3</v>
      </c>
      <c r="L242" s="63"/>
      <c r="M242" s="4" t="s">
        <v>325</v>
      </c>
    </row>
    <row r="243" spans="1:13">
      <c r="A243" s="3" t="s">
        <v>326</v>
      </c>
      <c r="B243" s="141" t="s">
        <v>327</v>
      </c>
      <c r="C243" s="142"/>
      <c r="D243" s="4"/>
      <c r="E243" s="4" t="s">
        <v>15</v>
      </c>
      <c r="F243" s="4">
        <v>21.1</v>
      </c>
      <c r="G243" s="4"/>
      <c r="H243" s="4" t="s">
        <v>99</v>
      </c>
      <c r="I243" s="4" t="s">
        <v>100</v>
      </c>
      <c r="J243" s="7">
        <v>7.03125E-2</v>
      </c>
      <c r="K243" s="92">
        <f t="shared" si="7"/>
        <v>3.3323459715639808E-3</v>
      </c>
      <c r="L243" s="24" t="s">
        <v>146</v>
      </c>
      <c r="M243" s="4" t="s">
        <v>328</v>
      </c>
    </row>
    <row r="244" spans="1:13" s="94" customFormat="1">
      <c r="A244" s="88" t="s">
        <v>326</v>
      </c>
      <c r="B244" s="96" t="s">
        <v>327</v>
      </c>
      <c r="C244" s="90"/>
      <c r="D244" s="10"/>
      <c r="E244" s="10" t="s">
        <v>15</v>
      </c>
      <c r="F244" s="10">
        <v>21.1</v>
      </c>
      <c r="G244" s="10"/>
      <c r="H244" s="10" t="s">
        <v>132</v>
      </c>
      <c r="I244" s="10" t="s">
        <v>133</v>
      </c>
      <c r="J244" s="91">
        <v>8.8368055555555547E-2</v>
      </c>
      <c r="K244" s="92">
        <f t="shared" si="7"/>
        <v>4.1880595050026326E-3</v>
      </c>
      <c r="L244" s="93"/>
      <c r="M244" s="148" t="s">
        <v>329</v>
      </c>
    </row>
    <row r="245" spans="1:13" s="94" customFormat="1">
      <c r="A245" s="88" t="s">
        <v>326</v>
      </c>
      <c r="B245" s="96" t="s">
        <v>327</v>
      </c>
      <c r="C245" s="90"/>
      <c r="D245" s="10"/>
      <c r="E245" s="10" t="s">
        <v>15</v>
      </c>
      <c r="F245" s="10">
        <v>42.2</v>
      </c>
      <c r="G245" s="10"/>
      <c r="H245" s="10" t="s">
        <v>42</v>
      </c>
      <c r="I245" s="10" t="s">
        <v>88</v>
      </c>
      <c r="J245" s="91">
        <v>0.13761574074074076</v>
      </c>
      <c r="K245" s="92">
        <f t="shared" si="7"/>
        <v>3.2610365104440938E-3</v>
      </c>
      <c r="L245" s="93" t="s">
        <v>18</v>
      </c>
      <c r="M245" s="10" t="s">
        <v>330</v>
      </c>
    </row>
    <row r="246" spans="1:13" s="94" customFormat="1">
      <c r="A246" s="88" t="s">
        <v>326</v>
      </c>
      <c r="B246" s="96" t="s">
        <v>327</v>
      </c>
      <c r="C246" s="90"/>
      <c r="D246" s="10"/>
      <c r="E246" s="10" t="s">
        <v>15</v>
      </c>
      <c r="F246" s="10">
        <v>10</v>
      </c>
      <c r="G246" s="10"/>
      <c r="H246" s="10" t="s">
        <v>219</v>
      </c>
      <c r="I246" s="10" t="s">
        <v>220</v>
      </c>
      <c r="J246" s="91">
        <v>2.8229166666666666E-2</v>
      </c>
      <c r="K246" s="92">
        <f t="shared" si="7"/>
        <v>2.8229166666666667E-3</v>
      </c>
      <c r="L246" s="93" t="s">
        <v>18</v>
      </c>
      <c r="M246" s="148" t="s">
        <v>331</v>
      </c>
    </row>
    <row r="247" spans="1:13">
      <c r="A247" s="3" t="s">
        <v>332</v>
      </c>
      <c r="B247" s="141" t="s">
        <v>333</v>
      </c>
      <c r="C247" s="142"/>
      <c r="D247" s="4"/>
      <c r="E247" s="4" t="s">
        <v>334</v>
      </c>
      <c r="F247" s="4">
        <v>1</v>
      </c>
      <c r="G247" s="4"/>
      <c r="H247" s="4" t="s">
        <v>22</v>
      </c>
      <c r="I247" s="4" t="s">
        <v>86</v>
      </c>
      <c r="J247" s="7">
        <v>2.3726851851851851E-3</v>
      </c>
      <c r="K247" s="92">
        <f t="shared" si="7"/>
        <v>2.3726851851851851E-3</v>
      </c>
      <c r="L247" s="24"/>
      <c r="M247" s="4"/>
    </row>
    <row r="248" spans="1:13">
      <c r="A248" s="3" t="s">
        <v>332</v>
      </c>
      <c r="B248" s="141" t="s">
        <v>333</v>
      </c>
      <c r="C248" s="142"/>
      <c r="D248" s="4"/>
      <c r="E248" s="4" t="s">
        <v>334</v>
      </c>
      <c r="F248" s="4">
        <v>1</v>
      </c>
      <c r="G248" s="4"/>
      <c r="H248" s="4" t="s">
        <v>24</v>
      </c>
      <c r="I248" s="4" t="s">
        <v>25</v>
      </c>
      <c r="J248" s="7">
        <v>2.5578703703703705E-3</v>
      </c>
      <c r="K248" s="92">
        <f t="shared" si="7"/>
        <v>2.5578703703703705E-3</v>
      </c>
      <c r="L248" s="24"/>
      <c r="M248" s="4"/>
    </row>
    <row r="249" spans="1:13">
      <c r="A249" s="3" t="s">
        <v>332</v>
      </c>
      <c r="B249" s="141" t="s">
        <v>333</v>
      </c>
      <c r="C249" s="142"/>
      <c r="D249" s="4"/>
      <c r="E249" s="4" t="s">
        <v>334</v>
      </c>
      <c r="F249" s="4">
        <v>1</v>
      </c>
      <c r="G249" s="4"/>
      <c r="H249" s="4" t="s">
        <v>289</v>
      </c>
      <c r="I249" s="4" t="s">
        <v>290</v>
      </c>
      <c r="J249" s="7">
        <v>2.5694444444444445E-3</v>
      </c>
      <c r="K249" s="92">
        <f t="shared" si="7"/>
        <v>2.5694444444444445E-3</v>
      </c>
      <c r="L249" s="24"/>
      <c r="M249" s="4"/>
    </row>
    <row r="250" spans="1:13">
      <c r="A250" s="3" t="s">
        <v>332</v>
      </c>
      <c r="B250" s="141" t="s">
        <v>333</v>
      </c>
      <c r="C250" s="142"/>
      <c r="D250" s="4"/>
      <c r="E250" s="4" t="s">
        <v>334</v>
      </c>
      <c r="F250" s="4">
        <v>1</v>
      </c>
      <c r="G250" s="4"/>
      <c r="H250" s="4" t="s">
        <v>26</v>
      </c>
      <c r="I250" s="4" t="s">
        <v>27</v>
      </c>
      <c r="J250" s="7">
        <v>2.5925925925925925E-3</v>
      </c>
      <c r="K250" s="92">
        <f t="shared" si="7"/>
        <v>2.5925925925925925E-3</v>
      </c>
      <c r="L250" s="61"/>
      <c r="M250" s="4"/>
    </row>
    <row r="251" spans="1:13">
      <c r="A251" s="3" t="s">
        <v>332</v>
      </c>
      <c r="B251" s="141" t="s">
        <v>333</v>
      </c>
      <c r="C251" s="142"/>
      <c r="D251" s="4"/>
      <c r="E251" s="4" t="s">
        <v>334</v>
      </c>
      <c r="F251" s="4">
        <v>1</v>
      </c>
      <c r="G251" s="4"/>
      <c r="H251" s="4" t="s">
        <v>16</v>
      </c>
      <c r="I251" s="4" t="s">
        <v>17</v>
      </c>
      <c r="J251" s="7">
        <v>2.6041666666666665E-3</v>
      </c>
      <c r="K251" s="92">
        <f t="shared" si="7"/>
        <v>2.6041666666666665E-3</v>
      </c>
      <c r="L251" s="61" t="s">
        <v>146</v>
      </c>
      <c r="M251" s="4"/>
    </row>
    <row r="252" spans="1:13">
      <c r="A252" s="3" t="s">
        <v>332</v>
      </c>
      <c r="B252" s="141" t="s">
        <v>333</v>
      </c>
      <c r="C252" s="142"/>
      <c r="D252" s="4"/>
      <c r="E252" s="4" t="s">
        <v>334</v>
      </c>
      <c r="F252" s="4">
        <v>1</v>
      </c>
      <c r="G252" s="4"/>
      <c r="H252" s="4" t="s">
        <v>99</v>
      </c>
      <c r="I252" s="4" t="s">
        <v>100</v>
      </c>
      <c r="J252" s="7">
        <v>2.7546296296296294E-3</v>
      </c>
      <c r="K252" s="92">
        <f t="shared" si="7"/>
        <v>2.7546296296296294E-3</v>
      </c>
      <c r="L252" s="61"/>
      <c r="M252" s="50"/>
    </row>
    <row r="253" spans="1:13" s="53" customFormat="1">
      <c r="A253" s="3" t="s">
        <v>332</v>
      </c>
      <c r="B253" s="141" t="s">
        <v>333</v>
      </c>
      <c r="C253" s="142"/>
      <c r="D253" s="4"/>
      <c r="E253" s="4" t="s">
        <v>334</v>
      </c>
      <c r="F253" s="4">
        <v>1</v>
      </c>
      <c r="G253" s="50"/>
      <c r="H253" s="50" t="s">
        <v>34</v>
      </c>
      <c r="I253" s="50" t="s">
        <v>120</v>
      </c>
      <c r="J253" s="51">
        <v>2.7777777777777779E-3</v>
      </c>
      <c r="K253" s="92">
        <f t="shared" si="7"/>
        <v>2.7777777777777779E-3</v>
      </c>
      <c r="L253" s="63"/>
      <c r="M253" s="4"/>
    </row>
    <row r="254" spans="1:13">
      <c r="A254" s="3" t="s">
        <v>332</v>
      </c>
      <c r="B254" s="141" t="s">
        <v>333</v>
      </c>
      <c r="C254" s="142"/>
      <c r="D254" s="4"/>
      <c r="E254" s="4" t="s">
        <v>334</v>
      </c>
      <c r="F254" s="4">
        <v>1</v>
      </c>
      <c r="G254" s="4"/>
      <c r="H254" s="4" t="s">
        <v>144</v>
      </c>
      <c r="I254" s="4" t="s">
        <v>145</v>
      </c>
      <c r="J254" s="7">
        <v>2.9398148148148148E-3</v>
      </c>
      <c r="K254" s="92">
        <f t="shared" si="7"/>
        <v>2.9398148148148148E-3</v>
      </c>
      <c r="L254" s="61"/>
      <c r="M254" s="4"/>
    </row>
    <row r="255" spans="1:13">
      <c r="A255" s="3" t="s">
        <v>332</v>
      </c>
      <c r="B255" s="141" t="s">
        <v>333</v>
      </c>
      <c r="C255" s="142"/>
      <c r="D255" s="4"/>
      <c r="E255" s="4" t="s">
        <v>334</v>
      </c>
      <c r="F255" s="4">
        <v>1</v>
      </c>
      <c r="G255" s="4"/>
      <c r="H255" s="4" t="s">
        <v>335</v>
      </c>
      <c r="I255" s="4" t="s">
        <v>336</v>
      </c>
      <c r="J255" s="7">
        <v>2.9976851851851848E-3</v>
      </c>
      <c r="K255" s="92">
        <f t="shared" si="7"/>
        <v>2.9976851851851848E-3</v>
      </c>
      <c r="L255" s="61"/>
      <c r="M255" s="4"/>
    </row>
    <row r="256" spans="1:13">
      <c r="A256" s="3" t="s">
        <v>332</v>
      </c>
      <c r="B256" s="141" t="s">
        <v>333</v>
      </c>
      <c r="C256" s="142"/>
      <c r="D256" s="4"/>
      <c r="E256" s="4" t="s">
        <v>334</v>
      </c>
      <c r="F256" s="4">
        <v>1</v>
      </c>
      <c r="G256" s="4"/>
      <c r="H256" s="4" t="s">
        <v>150</v>
      </c>
      <c r="I256" s="4" t="s">
        <v>151</v>
      </c>
      <c r="J256" s="7">
        <v>3.0671296296296297E-3</v>
      </c>
      <c r="K256" s="92">
        <f t="shared" si="7"/>
        <v>3.0671296296296297E-3</v>
      </c>
      <c r="L256" s="24"/>
      <c r="M256" s="4"/>
    </row>
    <row r="257" spans="1:13">
      <c r="A257" s="3" t="s">
        <v>332</v>
      </c>
      <c r="B257" s="141" t="s">
        <v>333</v>
      </c>
      <c r="C257" s="142"/>
      <c r="D257" s="4"/>
      <c r="E257" s="4" t="s">
        <v>334</v>
      </c>
      <c r="F257" s="4">
        <v>1</v>
      </c>
      <c r="G257" s="26"/>
      <c r="H257" s="26" t="s">
        <v>113</v>
      </c>
      <c r="I257" s="26" t="s">
        <v>37</v>
      </c>
      <c r="J257" s="7">
        <v>3.2986111111111111E-3</v>
      </c>
      <c r="K257" s="92">
        <f t="shared" si="7"/>
        <v>3.2986111111111111E-3</v>
      </c>
      <c r="L257" s="61"/>
      <c r="M257" s="4"/>
    </row>
    <row r="258" spans="1:13">
      <c r="A258" s="3" t="s">
        <v>332</v>
      </c>
      <c r="B258" s="141" t="s">
        <v>333</v>
      </c>
      <c r="C258" s="142"/>
      <c r="D258" s="4"/>
      <c r="E258" s="4" t="s">
        <v>334</v>
      </c>
      <c r="F258" s="4">
        <v>1</v>
      </c>
      <c r="G258" s="26"/>
      <c r="H258" s="26" t="s">
        <v>311</v>
      </c>
      <c r="I258" s="26" t="s">
        <v>47</v>
      </c>
      <c r="J258" s="7">
        <v>3.4027777777777784E-3</v>
      </c>
      <c r="K258" s="92">
        <f t="shared" si="7"/>
        <v>3.4027777777777784E-3</v>
      </c>
      <c r="L258" s="61"/>
      <c r="M258" s="4"/>
    </row>
    <row r="259" spans="1:13">
      <c r="A259" s="3" t="s">
        <v>332</v>
      </c>
      <c r="B259" s="141" t="s">
        <v>333</v>
      </c>
      <c r="C259" s="142"/>
      <c r="D259" s="4"/>
      <c r="E259" s="4" t="s">
        <v>334</v>
      </c>
      <c r="F259" s="4">
        <v>1</v>
      </c>
      <c r="G259" s="4"/>
      <c r="H259" s="4" t="s">
        <v>52</v>
      </c>
      <c r="I259" s="4" t="s">
        <v>53</v>
      </c>
      <c r="J259" s="7">
        <v>3.5648148148148154E-3</v>
      </c>
      <c r="K259" s="92">
        <f t="shared" si="7"/>
        <v>3.5648148148148154E-3</v>
      </c>
      <c r="L259" s="24"/>
      <c r="M259" s="4"/>
    </row>
    <row r="260" spans="1:13">
      <c r="A260" s="3" t="s">
        <v>332</v>
      </c>
      <c r="B260" s="141" t="s">
        <v>333</v>
      </c>
      <c r="C260" s="142"/>
      <c r="D260" s="4"/>
      <c r="E260" s="4" t="s">
        <v>334</v>
      </c>
      <c r="F260" s="4">
        <v>1</v>
      </c>
      <c r="G260" s="26"/>
      <c r="H260" s="26" t="s">
        <v>48</v>
      </c>
      <c r="I260" s="26" t="s">
        <v>49</v>
      </c>
      <c r="J260" s="7">
        <v>3.8773148148148143E-3</v>
      </c>
      <c r="K260" s="92">
        <f t="shared" si="7"/>
        <v>3.8773148148148143E-3</v>
      </c>
      <c r="L260" s="61"/>
      <c r="M260" s="4"/>
    </row>
    <row r="261" spans="1:13">
      <c r="A261" s="3" t="s">
        <v>332</v>
      </c>
      <c r="B261" s="141" t="s">
        <v>333</v>
      </c>
      <c r="C261" s="142"/>
      <c r="D261" s="4"/>
      <c r="E261" s="4" t="s">
        <v>334</v>
      </c>
      <c r="F261" s="4">
        <v>1</v>
      </c>
      <c r="G261" s="4"/>
      <c r="H261" s="4" t="s">
        <v>36</v>
      </c>
      <c r="I261" s="4" t="s">
        <v>83</v>
      </c>
      <c r="J261" s="7">
        <v>4.6759259259259263E-3</v>
      </c>
      <c r="K261" s="92">
        <f t="shared" si="7"/>
        <v>4.6759259259259263E-3</v>
      </c>
      <c r="L261" s="61"/>
      <c r="M261" s="4"/>
    </row>
    <row r="262" spans="1:13" s="94" customFormat="1">
      <c r="A262" s="95">
        <v>43017</v>
      </c>
      <c r="B262" s="96" t="s">
        <v>337</v>
      </c>
      <c r="C262" s="90"/>
      <c r="D262" s="10"/>
      <c r="E262" s="10" t="s">
        <v>218</v>
      </c>
      <c r="F262" s="10"/>
      <c r="G262" s="100"/>
      <c r="H262" s="18" t="s">
        <v>219</v>
      </c>
      <c r="I262" s="100" t="s">
        <v>220</v>
      </c>
      <c r="J262" s="91">
        <v>0.21674768518518517</v>
      </c>
      <c r="K262" s="92"/>
      <c r="L262" s="93"/>
      <c r="M262" s="148" t="s">
        <v>338</v>
      </c>
    </row>
    <row r="263" spans="1:13" s="94" customFormat="1">
      <c r="A263" s="95">
        <v>43017</v>
      </c>
      <c r="B263" s="96" t="s">
        <v>339</v>
      </c>
      <c r="C263" s="90"/>
      <c r="D263" s="10" t="s">
        <v>340</v>
      </c>
      <c r="E263" s="10" t="s">
        <v>218</v>
      </c>
      <c r="F263" s="10"/>
      <c r="G263" s="100"/>
      <c r="H263" s="18" t="s">
        <v>28</v>
      </c>
      <c r="I263" s="100" t="s">
        <v>93</v>
      </c>
      <c r="J263" s="91">
        <v>5.454861111111111E-2</v>
      </c>
      <c r="K263" s="92"/>
      <c r="L263" s="93"/>
      <c r="M263" s="10" t="s">
        <v>341</v>
      </c>
    </row>
    <row r="264" spans="1:13" s="94" customFormat="1">
      <c r="A264" s="95">
        <v>43017</v>
      </c>
      <c r="B264" s="96" t="s">
        <v>339</v>
      </c>
      <c r="C264" s="90"/>
      <c r="D264" s="10" t="s">
        <v>340</v>
      </c>
      <c r="E264" s="10" t="s">
        <v>218</v>
      </c>
      <c r="F264" s="10"/>
      <c r="G264" s="100"/>
      <c r="H264" s="18" t="s">
        <v>38</v>
      </c>
      <c r="I264" s="100" t="s">
        <v>39</v>
      </c>
      <c r="J264" s="91">
        <v>5.9641203703703703E-2</v>
      </c>
      <c r="K264" s="92"/>
      <c r="L264" s="93"/>
      <c r="M264" s="10" t="s">
        <v>342</v>
      </c>
    </row>
    <row r="265" spans="1:13" s="94" customFormat="1">
      <c r="A265" s="95">
        <v>43017</v>
      </c>
      <c r="B265" s="96" t="s">
        <v>339</v>
      </c>
      <c r="C265" s="90"/>
      <c r="D265" s="10" t="s">
        <v>340</v>
      </c>
      <c r="E265" s="10" t="s">
        <v>218</v>
      </c>
      <c r="F265" s="10"/>
      <c r="G265" s="100"/>
      <c r="H265" s="18" t="s">
        <v>289</v>
      </c>
      <c r="I265" s="100" t="s">
        <v>290</v>
      </c>
      <c r="J265" s="91">
        <v>6.3738425925925921E-2</v>
      </c>
      <c r="K265" s="92"/>
      <c r="L265" s="93"/>
      <c r="M265" s="10" t="s">
        <v>343</v>
      </c>
    </row>
    <row r="266" spans="1:13" s="94" customFormat="1">
      <c r="A266" s="95">
        <v>43017</v>
      </c>
      <c r="B266" s="96" t="s">
        <v>339</v>
      </c>
      <c r="C266" s="90"/>
      <c r="D266" s="10" t="s">
        <v>340</v>
      </c>
      <c r="E266" s="10" t="s">
        <v>218</v>
      </c>
      <c r="F266" s="10"/>
      <c r="G266" s="100"/>
      <c r="H266" s="18" t="s">
        <v>111</v>
      </c>
      <c r="I266" s="100" t="s">
        <v>110</v>
      </c>
      <c r="J266" s="91">
        <v>0.11153935185185186</v>
      </c>
      <c r="K266" s="92"/>
      <c r="L266" s="93" t="s">
        <v>78</v>
      </c>
      <c r="M266" s="10" t="s">
        <v>344</v>
      </c>
    </row>
    <row r="267" spans="1:13" s="94" customFormat="1">
      <c r="A267" s="95">
        <v>43017</v>
      </c>
      <c r="B267" s="96" t="s">
        <v>339</v>
      </c>
      <c r="C267" s="90"/>
      <c r="D267" s="10" t="s">
        <v>340</v>
      </c>
      <c r="E267" s="10" t="s">
        <v>218</v>
      </c>
      <c r="F267" s="10"/>
      <c r="G267" s="100"/>
      <c r="H267" s="18" t="s">
        <v>36</v>
      </c>
      <c r="I267" s="100" t="s">
        <v>37</v>
      </c>
      <c r="J267" s="91">
        <v>0.11532407407407408</v>
      </c>
      <c r="K267" s="92"/>
      <c r="L267" s="93"/>
      <c r="M267" s="10" t="s">
        <v>345</v>
      </c>
    </row>
    <row r="268" spans="1:13" s="94" customFormat="1">
      <c r="A268" s="95">
        <v>43017</v>
      </c>
      <c r="B268" s="96" t="s">
        <v>339</v>
      </c>
      <c r="C268" s="90"/>
      <c r="D268" s="10" t="s">
        <v>340</v>
      </c>
      <c r="E268" s="10" t="s">
        <v>218</v>
      </c>
      <c r="F268" s="10"/>
      <c r="G268" s="100"/>
      <c r="H268" s="18" t="s">
        <v>113</v>
      </c>
      <c r="I268" s="100" t="s">
        <v>37</v>
      </c>
      <c r="J268" s="91">
        <v>0.12968749999999998</v>
      </c>
      <c r="K268" s="92"/>
      <c r="L268" s="93"/>
      <c r="M268" s="10" t="s">
        <v>346</v>
      </c>
    </row>
    <row r="269" spans="1:13">
      <c r="A269" s="3" t="s">
        <v>347</v>
      </c>
      <c r="B269" s="141" t="s">
        <v>348</v>
      </c>
      <c r="C269" s="142"/>
      <c r="D269" s="4"/>
      <c r="E269" s="4" t="s">
        <v>15</v>
      </c>
      <c r="F269" s="4">
        <v>2</v>
      </c>
      <c r="G269" s="26"/>
      <c r="H269" s="4" t="s">
        <v>52</v>
      </c>
      <c r="I269" s="4" t="s">
        <v>53</v>
      </c>
      <c r="J269" s="7">
        <v>7.106481481481481E-3</v>
      </c>
      <c r="K269" s="92">
        <f t="shared" ref="K269:K289" si="8">J269/F269</f>
        <v>3.5532407407407405E-3</v>
      </c>
      <c r="L269" s="61" t="s">
        <v>18</v>
      </c>
      <c r="M269" t="s">
        <v>349</v>
      </c>
    </row>
    <row r="270" spans="1:13">
      <c r="A270" s="3" t="s">
        <v>347</v>
      </c>
      <c r="B270" s="141" t="s">
        <v>348</v>
      </c>
      <c r="C270" s="142"/>
      <c r="D270" s="4"/>
      <c r="E270" s="4" t="s">
        <v>15</v>
      </c>
      <c r="F270" s="4">
        <v>5</v>
      </c>
      <c r="G270" s="4"/>
      <c r="H270" s="4" t="s">
        <v>24</v>
      </c>
      <c r="I270" s="4" t="s">
        <v>25</v>
      </c>
      <c r="J270" s="7">
        <v>1.3842592592592594E-2</v>
      </c>
      <c r="K270" s="92">
        <f t="shared" si="8"/>
        <v>2.7685185185185187E-3</v>
      </c>
      <c r="L270" s="61" t="s">
        <v>146</v>
      </c>
      <c r="M270" t="s">
        <v>350</v>
      </c>
    </row>
    <row r="271" spans="1:13">
      <c r="A271" s="3" t="s">
        <v>347</v>
      </c>
      <c r="B271" s="141" t="s">
        <v>348</v>
      </c>
      <c r="C271" s="142"/>
      <c r="D271" s="4"/>
      <c r="E271" s="4" t="s">
        <v>15</v>
      </c>
      <c r="F271" s="4">
        <v>5</v>
      </c>
      <c r="G271" s="4"/>
      <c r="H271" s="4" t="s">
        <v>80</v>
      </c>
      <c r="I271" s="4" t="s">
        <v>81</v>
      </c>
      <c r="J271" s="7">
        <v>1.621527777777778E-2</v>
      </c>
      <c r="K271" s="92">
        <f t="shared" si="8"/>
        <v>3.2430555555555559E-3</v>
      </c>
      <c r="L271" s="24"/>
      <c r="M271" s="4" t="s">
        <v>350</v>
      </c>
    </row>
    <row r="272" spans="1:13">
      <c r="A272" s="3" t="s">
        <v>347</v>
      </c>
      <c r="B272" s="141" t="s">
        <v>348</v>
      </c>
      <c r="C272" s="142"/>
      <c r="D272" s="4"/>
      <c r="E272" s="4" t="s">
        <v>15</v>
      </c>
      <c r="F272" s="4">
        <v>5</v>
      </c>
      <c r="G272" s="26"/>
      <c r="H272" s="26" t="s">
        <v>52</v>
      </c>
      <c r="I272" s="26" t="s">
        <v>53</v>
      </c>
      <c r="J272" s="7">
        <v>1.9537037037037037E-2</v>
      </c>
      <c r="K272" s="92">
        <f t="shared" si="8"/>
        <v>3.9074074074074072E-3</v>
      </c>
      <c r="L272" s="61"/>
      <c r="M272" s="4" t="s">
        <v>350</v>
      </c>
    </row>
    <row r="273" spans="1:13">
      <c r="A273" s="3" t="s">
        <v>347</v>
      </c>
      <c r="B273" s="141" t="s">
        <v>348</v>
      </c>
      <c r="C273" s="142"/>
      <c r="D273" s="4"/>
      <c r="E273" s="4" t="s">
        <v>15</v>
      </c>
      <c r="F273" s="4">
        <v>5</v>
      </c>
      <c r="G273" s="4"/>
      <c r="H273" s="4" t="s">
        <v>48</v>
      </c>
      <c r="I273" s="4" t="s">
        <v>49</v>
      </c>
      <c r="J273" s="7">
        <v>1.9895833333333331E-2</v>
      </c>
      <c r="K273" s="92">
        <f t="shared" si="8"/>
        <v>3.9791666666666664E-3</v>
      </c>
      <c r="L273" s="61" t="s">
        <v>18</v>
      </c>
      <c r="M273" s="4" t="s">
        <v>350</v>
      </c>
    </row>
    <row r="274" spans="1:13">
      <c r="A274" s="3" t="s">
        <v>347</v>
      </c>
      <c r="B274" s="141" t="s">
        <v>348</v>
      </c>
      <c r="C274" s="142"/>
      <c r="D274" s="4"/>
      <c r="E274" s="4" t="s">
        <v>15</v>
      </c>
      <c r="F274" s="4">
        <v>5</v>
      </c>
      <c r="G274" s="4"/>
      <c r="H274" s="6" t="s">
        <v>36</v>
      </c>
      <c r="I274" s="4" t="s">
        <v>83</v>
      </c>
      <c r="J274" s="7">
        <v>2.7581018518518519E-2</v>
      </c>
      <c r="K274" s="92">
        <f t="shared" si="8"/>
        <v>5.5162037037037037E-3</v>
      </c>
      <c r="L274" s="24"/>
      <c r="M274" s="4" t="s">
        <v>350</v>
      </c>
    </row>
    <row r="275" spans="1:13" s="53" customFormat="1">
      <c r="A275" s="47" t="s">
        <v>347</v>
      </c>
      <c r="B275" s="48" t="s">
        <v>348</v>
      </c>
      <c r="C275" s="49"/>
      <c r="D275" s="50"/>
      <c r="E275" s="50" t="s">
        <v>15</v>
      </c>
      <c r="F275" s="50">
        <v>10</v>
      </c>
      <c r="G275" s="50"/>
      <c r="H275" s="50" t="s">
        <v>42</v>
      </c>
      <c r="I275" s="50" t="s">
        <v>88</v>
      </c>
      <c r="J275" s="51">
        <v>3.2847222222222222E-2</v>
      </c>
      <c r="K275" s="92">
        <f t="shared" si="8"/>
        <v>3.2847222222222223E-3</v>
      </c>
      <c r="L275" s="76" t="s">
        <v>18</v>
      </c>
      <c r="M275" t="s">
        <v>351</v>
      </c>
    </row>
    <row r="276" spans="1:13">
      <c r="A276" s="3" t="s">
        <v>347</v>
      </c>
      <c r="B276" s="141" t="s">
        <v>352</v>
      </c>
      <c r="C276" s="142" t="s">
        <v>353</v>
      </c>
      <c r="D276" s="4" t="s">
        <v>354</v>
      </c>
      <c r="E276" s="4" t="s">
        <v>58</v>
      </c>
      <c r="F276" s="4">
        <v>23</v>
      </c>
      <c r="G276" s="4"/>
      <c r="H276" s="4" t="s">
        <v>59</v>
      </c>
      <c r="I276" s="4" t="s">
        <v>60</v>
      </c>
      <c r="J276" s="7">
        <v>0.10731481481481481</v>
      </c>
      <c r="K276" s="92">
        <f t="shared" si="8"/>
        <v>4.6658615136876006E-3</v>
      </c>
      <c r="M276" t="s">
        <v>355</v>
      </c>
    </row>
    <row r="277" spans="1:13">
      <c r="A277" s="3" t="s">
        <v>347</v>
      </c>
      <c r="B277" s="141" t="s">
        <v>352</v>
      </c>
      <c r="C277" s="142"/>
      <c r="D277" s="4" t="s">
        <v>354</v>
      </c>
      <c r="E277" s="4" t="s">
        <v>58</v>
      </c>
      <c r="F277" s="4">
        <v>23</v>
      </c>
      <c r="G277" s="4"/>
      <c r="H277" s="4" t="s">
        <v>62</v>
      </c>
      <c r="I277" s="4" t="s">
        <v>63</v>
      </c>
      <c r="J277" s="7">
        <v>0.11495370370370371</v>
      </c>
      <c r="K277" s="92">
        <f t="shared" si="8"/>
        <v>4.9979871175523357E-3</v>
      </c>
      <c r="M277" s="4" t="s">
        <v>355</v>
      </c>
    </row>
    <row r="278" spans="1:13">
      <c r="A278" s="3" t="s">
        <v>347</v>
      </c>
      <c r="B278" s="141" t="s">
        <v>352</v>
      </c>
      <c r="C278" s="142"/>
      <c r="D278" s="4" t="s">
        <v>354</v>
      </c>
      <c r="E278" s="4" t="s">
        <v>58</v>
      </c>
      <c r="F278" s="4">
        <v>23</v>
      </c>
      <c r="G278" s="4"/>
      <c r="H278" s="4" t="s">
        <v>30</v>
      </c>
      <c r="I278" s="4" t="s">
        <v>31</v>
      </c>
      <c r="J278" s="7">
        <v>0.12002314814814814</v>
      </c>
      <c r="K278" s="92">
        <f t="shared" si="8"/>
        <v>5.2183977455716587E-3</v>
      </c>
      <c r="L278" s="24"/>
      <c r="M278" s="4" t="s">
        <v>355</v>
      </c>
    </row>
    <row r="279" spans="1:13">
      <c r="A279" s="3" t="s">
        <v>347</v>
      </c>
      <c r="B279" s="141" t="s">
        <v>352</v>
      </c>
      <c r="C279" s="142"/>
      <c r="D279" s="4" t="s">
        <v>354</v>
      </c>
      <c r="E279" s="4" t="s">
        <v>58</v>
      </c>
      <c r="F279" s="4">
        <v>23</v>
      </c>
      <c r="G279" s="4"/>
      <c r="H279" s="4" t="s">
        <v>16</v>
      </c>
      <c r="I279" s="4" t="s">
        <v>17</v>
      </c>
      <c r="J279" s="7">
        <v>0.12350694444444445</v>
      </c>
      <c r="K279" s="92">
        <f t="shared" si="8"/>
        <v>5.3698671497584543E-3</v>
      </c>
      <c r="M279" s="4" t="s">
        <v>355</v>
      </c>
    </row>
    <row r="280" spans="1:13">
      <c r="A280" s="3" t="s">
        <v>347</v>
      </c>
      <c r="B280" s="141" t="s">
        <v>352</v>
      </c>
      <c r="C280" s="142"/>
      <c r="D280" s="4" t="s">
        <v>354</v>
      </c>
      <c r="E280" s="4" t="s">
        <v>58</v>
      </c>
      <c r="F280" s="4">
        <v>23</v>
      </c>
      <c r="G280" s="4"/>
      <c r="H280" s="4" t="s">
        <v>64</v>
      </c>
      <c r="I280" s="4" t="s">
        <v>65</v>
      </c>
      <c r="J280" s="7">
        <v>0.12613425925925925</v>
      </c>
      <c r="K280" s="92">
        <f t="shared" si="8"/>
        <v>5.4840982286634456E-3</v>
      </c>
      <c r="M280" s="4" t="s">
        <v>355</v>
      </c>
    </row>
    <row r="281" spans="1:13">
      <c r="A281" s="3" t="s">
        <v>347</v>
      </c>
      <c r="B281" s="141" t="s">
        <v>352</v>
      </c>
      <c r="C281" s="142"/>
      <c r="D281" s="4" t="s">
        <v>354</v>
      </c>
      <c r="E281" s="4" t="s">
        <v>58</v>
      </c>
      <c r="F281" s="4">
        <v>23</v>
      </c>
      <c r="G281" s="4"/>
      <c r="H281" s="4" t="s">
        <v>253</v>
      </c>
      <c r="I281" s="4" t="s">
        <v>254</v>
      </c>
      <c r="J281" s="7">
        <v>0.13503472222222221</v>
      </c>
      <c r="K281" s="92">
        <f t="shared" si="8"/>
        <v>5.8710748792270527E-3</v>
      </c>
      <c r="M281" s="4" t="s">
        <v>355</v>
      </c>
    </row>
    <row r="282" spans="1:13">
      <c r="A282" s="3" t="s">
        <v>347</v>
      </c>
      <c r="B282" s="141" t="s">
        <v>352</v>
      </c>
      <c r="C282" s="142"/>
      <c r="D282" s="4" t="s">
        <v>354</v>
      </c>
      <c r="E282" s="4" t="s">
        <v>58</v>
      </c>
      <c r="F282" s="4">
        <v>23</v>
      </c>
      <c r="G282" s="4"/>
      <c r="H282" s="4" t="s">
        <v>50</v>
      </c>
      <c r="I282" s="4" t="s">
        <v>51</v>
      </c>
      <c r="J282" s="7">
        <v>0.13821759259259259</v>
      </c>
      <c r="K282" s="92">
        <f t="shared" si="8"/>
        <v>6.0094605475040251E-3</v>
      </c>
      <c r="M282" s="4" t="s">
        <v>355</v>
      </c>
    </row>
    <row r="283" spans="1:13">
      <c r="A283" s="3" t="s">
        <v>347</v>
      </c>
      <c r="B283" s="141" t="s">
        <v>352</v>
      </c>
      <c r="C283" s="142"/>
      <c r="D283" s="4" t="s">
        <v>354</v>
      </c>
      <c r="E283" s="4" t="s">
        <v>58</v>
      </c>
      <c r="F283" s="4">
        <v>50</v>
      </c>
      <c r="G283" s="4"/>
      <c r="H283" s="4" t="s">
        <v>160</v>
      </c>
      <c r="I283" s="4" t="s">
        <v>161</v>
      </c>
      <c r="J283" s="7">
        <v>0.32658564814814817</v>
      </c>
      <c r="K283" s="92">
        <f t="shared" si="8"/>
        <v>6.5317129629629631E-3</v>
      </c>
      <c r="M283" t="s">
        <v>356</v>
      </c>
    </row>
    <row r="284" spans="1:13">
      <c r="A284" s="3" t="s">
        <v>347</v>
      </c>
      <c r="B284" s="141" t="s">
        <v>352</v>
      </c>
      <c r="C284" s="142"/>
      <c r="D284" s="4" t="s">
        <v>354</v>
      </c>
      <c r="E284" s="4" t="s">
        <v>58</v>
      </c>
      <c r="F284" s="4">
        <v>50</v>
      </c>
      <c r="G284" s="4"/>
      <c r="H284" s="4" t="s">
        <v>111</v>
      </c>
      <c r="I284" s="4" t="s">
        <v>110</v>
      </c>
      <c r="J284" s="7">
        <v>0.34674768518518517</v>
      </c>
      <c r="K284" s="92">
        <f t="shared" si="8"/>
        <v>6.9349537037037036E-3</v>
      </c>
      <c r="L284" s="24"/>
      <c r="M284" s="4" t="s">
        <v>356</v>
      </c>
    </row>
    <row r="285" spans="1:13">
      <c r="A285" s="3" t="s">
        <v>347</v>
      </c>
      <c r="B285" s="141" t="s">
        <v>352</v>
      </c>
      <c r="C285" s="142"/>
      <c r="D285" s="4" t="s">
        <v>354</v>
      </c>
      <c r="E285" s="4" t="s">
        <v>58</v>
      </c>
      <c r="F285" s="4">
        <v>50</v>
      </c>
      <c r="G285" s="4"/>
      <c r="H285" s="4" t="s">
        <v>163</v>
      </c>
      <c r="I285" s="4" t="s">
        <v>357</v>
      </c>
      <c r="J285" s="7">
        <v>0.36899305555555556</v>
      </c>
      <c r="K285" s="92">
        <f t="shared" si="8"/>
        <v>7.3798611111111113E-3</v>
      </c>
      <c r="L285" s="24"/>
      <c r="M285" s="4" t="s">
        <v>356</v>
      </c>
    </row>
    <row r="286" spans="1:13">
      <c r="A286" s="3" t="s">
        <v>347</v>
      </c>
      <c r="B286" s="141" t="s">
        <v>352</v>
      </c>
      <c r="C286" s="142"/>
      <c r="D286" s="4" t="s">
        <v>354</v>
      </c>
      <c r="E286" s="4" t="s">
        <v>58</v>
      </c>
      <c r="F286" s="4">
        <v>50</v>
      </c>
      <c r="G286" s="4"/>
      <c r="H286" s="4" t="s">
        <v>84</v>
      </c>
      <c r="I286" s="4" t="s">
        <v>156</v>
      </c>
      <c r="J286" s="7">
        <v>0.36902777777777779</v>
      </c>
      <c r="K286" s="92">
        <f t="shared" si="8"/>
        <v>7.380555555555556E-3</v>
      </c>
      <c r="L286" s="24"/>
      <c r="M286" s="4" t="s">
        <v>356</v>
      </c>
    </row>
    <row r="287" spans="1:13">
      <c r="A287" s="3" t="s">
        <v>347</v>
      </c>
      <c r="B287" s="141" t="s">
        <v>352</v>
      </c>
      <c r="C287" s="142"/>
      <c r="D287" s="4" t="s">
        <v>354</v>
      </c>
      <c r="E287" s="4" t="s">
        <v>58</v>
      </c>
      <c r="F287" s="4">
        <v>50</v>
      </c>
      <c r="G287" s="4"/>
      <c r="H287" s="4" t="s">
        <v>44</v>
      </c>
      <c r="I287" s="4" t="s">
        <v>45</v>
      </c>
      <c r="J287" s="7">
        <v>0.36906250000000002</v>
      </c>
      <c r="K287" s="92">
        <f t="shared" si="8"/>
        <v>7.3812500000000007E-3</v>
      </c>
      <c r="L287" s="24"/>
      <c r="M287" s="4" t="s">
        <v>356</v>
      </c>
    </row>
    <row r="288" spans="1:13">
      <c r="A288" s="3" t="s">
        <v>347</v>
      </c>
      <c r="B288" s="141" t="s">
        <v>352</v>
      </c>
      <c r="C288" s="142"/>
      <c r="D288" s="4" t="s">
        <v>354</v>
      </c>
      <c r="E288" s="4" t="s">
        <v>58</v>
      </c>
      <c r="F288" s="4">
        <v>50</v>
      </c>
      <c r="G288" s="4"/>
      <c r="H288" s="4" t="s">
        <v>281</v>
      </c>
      <c r="I288" s="4" t="s">
        <v>282</v>
      </c>
      <c r="J288" s="7">
        <v>0.36910879629629628</v>
      </c>
      <c r="K288" s="92">
        <f t="shared" si="8"/>
        <v>7.3821759259259257E-3</v>
      </c>
      <c r="L288" s="24"/>
      <c r="M288" s="4" t="s">
        <v>356</v>
      </c>
    </row>
    <row r="289" spans="1:13">
      <c r="A289" s="3" t="s">
        <v>347</v>
      </c>
      <c r="B289" s="141" t="s">
        <v>352</v>
      </c>
      <c r="C289" s="142"/>
      <c r="D289" s="4" t="s">
        <v>354</v>
      </c>
      <c r="E289" s="4" t="s">
        <v>58</v>
      </c>
      <c r="F289" s="4">
        <v>50</v>
      </c>
      <c r="G289" s="4"/>
      <c r="H289" s="4" t="s">
        <v>46</v>
      </c>
      <c r="I289" s="4" t="s">
        <v>47</v>
      </c>
      <c r="J289" s="7">
        <v>0.40739583333333335</v>
      </c>
      <c r="K289" s="92">
        <f t="shared" si="8"/>
        <v>8.1479166666666662E-3</v>
      </c>
      <c r="L289" s="24"/>
      <c r="M289" s="4" t="s">
        <v>356</v>
      </c>
    </row>
    <row r="290" spans="1:13" s="94" customFormat="1">
      <c r="A290" s="88" t="s">
        <v>347</v>
      </c>
      <c r="B290" s="96" t="s">
        <v>358</v>
      </c>
      <c r="C290" s="90"/>
      <c r="D290" s="10"/>
      <c r="E290" s="10" t="s">
        <v>218</v>
      </c>
      <c r="F290" s="10"/>
      <c r="G290" s="10"/>
      <c r="H290" s="10" t="s">
        <v>38</v>
      </c>
      <c r="I290" s="10" t="s">
        <v>39</v>
      </c>
      <c r="J290" s="91">
        <v>6.0775462962962962E-2</v>
      </c>
      <c r="K290" s="58"/>
      <c r="L290" s="77"/>
      <c r="M290" t="s">
        <v>359</v>
      </c>
    </row>
    <row r="291" spans="1:13" s="94" customFormat="1">
      <c r="A291" s="88" t="s">
        <v>360</v>
      </c>
      <c r="B291" s="96" t="s">
        <v>361</v>
      </c>
      <c r="C291" s="90"/>
      <c r="D291" s="10"/>
      <c r="E291" s="10" t="s">
        <v>15</v>
      </c>
      <c r="F291" s="10">
        <v>5</v>
      </c>
      <c r="G291" s="10"/>
      <c r="H291" s="10" t="s">
        <v>362</v>
      </c>
      <c r="I291" s="10" t="s">
        <v>363</v>
      </c>
      <c r="J291" s="91">
        <v>3.0949074074074077E-2</v>
      </c>
      <c r="K291" s="92">
        <f t="shared" ref="K291:K354" si="9">J291/F291</f>
        <v>6.1898148148148155E-3</v>
      </c>
      <c r="L291" s="77"/>
      <c r="M291" s="148" t="s">
        <v>364</v>
      </c>
    </row>
    <row r="292" spans="1:13">
      <c r="A292" s="41" t="s">
        <v>365</v>
      </c>
      <c r="B292" s="141" t="s">
        <v>361</v>
      </c>
      <c r="C292" s="142"/>
      <c r="D292" s="4"/>
      <c r="E292" s="4" t="s">
        <v>15</v>
      </c>
      <c r="F292" s="4">
        <v>21.1</v>
      </c>
      <c r="G292" s="4"/>
      <c r="H292" s="4" t="s">
        <v>59</v>
      </c>
      <c r="I292" s="4" t="s">
        <v>60</v>
      </c>
      <c r="J292" s="7">
        <v>7.4826388888888887E-2</v>
      </c>
      <c r="K292" s="92">
        <f t="shared" si="9"/>
        <v>3.5462743549236437E-3</v>
      </c>
      <c r="L292" s="24"/>
      <c r="M292" s="4" t="s">
        <v>366</v>
      </c>
    </row>
    <row r="293" spans="1:13">
      <c r="A293" s="41" t="s">
        <v>365</v>
      </c>
      <c r="B293" s="141" t="s">
        <v>361</v>
      </c>
      <c r="C293" s="142"/>
      <c r="D293" s="4"/>
      <c r="E293" s="4" t="s">
        <v>15</v>
      </c>
      <c r="F293" s="4">
        <v>21.1</v>
      </c>
      <c r="G293" s="4"/>
      <c r="H293" s="4" t="s">
        <v>34</v>
      </c>
      <c r="I293" s="4" t="s">
        <v>120</v>
      </c>
      <c r="J293" s="7">
        <v>8.5289351851851838E-2</v>
      </c>
      <c r="K293" s="92">
        <f t="shared" si="9"/>
        <v>4.0421493768650158E-3</v>
      </c>
      <c r="L293" s="24"/>
      <c r="M293" s="4" t="s">
        <v>366</v>
      </c>
    </row>
    <row r="294" spans="1:13">
      <c r="A294" s="41" t="s">
        <v>365</v>
      </c>
      <c r="B294" s="141" t="s">
        <v>361</v>
      </c>
      <c r="C294" s="142"/>
      <c r="D294" s="4"/>
      <c r="E294" s="4" t="s">
        <v>15</v>
      </c>
      <c r="F294" s="4">
        <v>10</v>
      </c>
      <c r="G294" s="4"/>
      <c r="H294" s="4" t="s">
        <v>28</v>
      </c>
      <c r="I294" s="4" t="s">
        <v>93</v>
      </c>
      <c r="J294" s="7">
        <v>3.1990740740740743E-2</v>
      </c>
      <c r="K294" s="92">
        <f t="shared" si="9"/>
        <v>3.1990740740740742E-3</v>
      </c>
      <c r="L294" s="24"/>
      <c r="M294" s="4" t="s">
        <v>367</v>
      </c>
    </row>
    <row r="295" spans="1:13">
      <c r="A295" s="41" t="s">
        <v>368</v>
      </c>
      <c r="B295" s="141" t="s">
        <v>369</v>
      </c>
      <c r="C295" s="142"/>
      <c r="D295" s="4"/>
      <c r="E295" s="4" t="s">
        <v>15</v>
      </c>
      <c r="F295" s="4">
        <v>1.6</v>
      </c>
      <c r="G295" s="4"/>
      <c r="H295" s="4" t="s">
        <v>28</v>
      </c>
      <c r="I295" s="4" t="s">
        <v>93</v>
      </c>
      <c r="J295" s="7">
        <v>7.0486111111111105E-3</v>
      </c>
      <c r="K295" s="92">
        <f t="shared" si="9"/>
        <v>4.4053819444444435E-3</v>
      </c>
      <c r="L295" s="24"/>
      <c r="M295" s="4"/>
    </row>
    <row r="296" spans="1:13">
      <c r="A296" s="41" t="s">
        <v>368</v>
      </c>
      <c r="B296" s="46" t="s">
        <v>370</v>
      </c>
      <c r="C296" s="142"/>
      <c r="D296" s="4"/>
      <c r="E296" s="4" t="s">
        <v>371</v>
      </c>
      <c r="F296" s="4">
        <v>2</v>
      </c>
      <c r="G296" s="4"/>
      <c r="H296" s="4" t="s">
        <v>52</v>
      </c>
      <c r="I296" s="4" t="s">
        <v>53</v>
      </c>
      <c r="J296" s="7">
        <v>7.6851851851851847E-3</v>
      </c>
      <c r="K296" s="92">
        <f t="shared" si="9"/>
        <v>3.8425925925925923E-3</v>
      </c>
      <c r="L296" s="61" t="s">
        <v>69</v>
      </c>
      <c r="M296" s="4" t="s">
        <v>372</v>
      </c>
    </row>
    <row r="297" spans="1:13">
      <c r="A297" s="41" t="s">
        <v>368</v>
      </c>
      <c r="B297" s="46" t="s">
        <v>370</v>
      </c>
      <c r="C297" s="142"/>
      <c r="D297" s="4"/>
      <c r="E297" s="4" t="s">
        <v>371</v>
      </c>
      <c r="F297" s="4">
        <v>6</v>
      </c>
      <c r="G297" s="4"/>
      <c r="H297" s="4" t="s">
        <v>22</v>
      </c>
      <c r="I297" s="4" t="s">
        <v>86</v>
      </c>
      <c r="J297" s="9">
        <v>1.7291666666666667E-2</v>
      </c>
      <c r="K297" s="92">
        <f t="shared" si="9"/>
        <v>2.8819444444444444E-3</v>
      </c>
      <c r="L297" s="61" t="s">
        <v>69</v>
      </c>
      <c r="M297" s="4" t="s">
        <v>373</v>
      </c>
    </row>
    <row r="298" spans="1:13">
      <c r="A298" s="41" t="s">
        <v>368</v>
      </c>
      <c r="B298" s="46" t="s">
        <v>370</v>
      </c>
      <c r="C298" s="142"/>
      <c r="D298" s="4"/>
      <c r="E298" s="4" t="s">
        <v>371</v>
      </c>
      <c r="F298" s="4">
        <v>6</v>
      </c>
      <c r="G298" s="4"/>
      <c r="H298" s="4" t="s">
        <v>36</v>
      </c>
      <c r="I298" s="4" t="s">
        <v>83</v>
      </c>
      <c r="J298" s="7">
        <v>3.5208333333333335E-2</v>
      </c>
      <c r="K298" s="92">
        <f t="shared" si="9"/>
        <v>5.868055555555556E-3</v>
      </c>
      <c r="L298" s="24"/>
      <c r="M298" s="4" t="s">
        <v>373</v>
      </c>
    </row>
    <row r="299" spans="1:13">
      <c r="A299" s="41">
        <v>42745</v>
      </c>
      <c r="B299" s="141" t="s">
        <v>374</v>
      </c>
      <c r="C299" s="142"/>
      <c r="D299" s="4"/>
      <c r="E299" s="4" t="s">
        <v>15</v>
      </c>
      <c r="F299" s="4">
        <v>42.2</v>
      </c>
      <c r="G299" s="4"/>
      <c r="H299" s="4" t="s">
        <v>42</v>
      </c>
      <c r="I299" s="4" t="s">
        <v>88</v>
      </c>
      <c r="J299" s="7">
        <v>0.14622685185185186</v>
      </c>
      <c r="K299" s="92">
        <f t="shared" si="9"/>
        <v>3.4650912761102332E-3</v>
      </c>
      <c r="L299" s="61" t="s">
        <v>18</v>
      </c>
      <c r="M299" s="4" t="s">
        <v>375</v>
      </c>
    </row>
    <row r="300" spans="1:13">
      <c r="A300" s="41">
        <v>42745</v>
      </c>
      <c r="B300" s="141" t="s">
        <v>376</v>
      </c>
      <c r="C300" s="142"/>
      <c r="D300" s="4" t="s">
        <v>377</v>
      </c>
      <c r="E300" s="4" t="s">
        <v>15</v>
      </c>
      <c r="F300" s="4">
        <v>5</v>
      </c>
      <c r="G300" s="4"/>
      <c r="H300" s="4" t="s">
        <v>138</v>
      </c>
      <c r="I300" s="4" t="s">
        <v>139</v>
      </c>
      <c r="J300" s="19">
        <v>1.7048611111111112E-2</v>
      </c>
      <c r="K300" s="92">
        <f t="shared" si="9"/>
        <v>3.4097222222222224E-3</v>
      </c>
      <c r="L300" s="61" t="s">
        <v>18</v>
      </c>
      <c r="M300" s="4" t="s">
        <v>378</v>
      </c>
    </row>
    <row r="301" spans="1:13" s="94" customFormat="1">
      <c r="A301" s="95">
        <v>42745</v>
      </c>
      <c r="B301" s="96" t="s">
        <v>379</v>
      </c>
      <c r="C301" s="90"/>
      <c r="D301" s="10"/>
      <c r="E301" s="10" t="s">
        <v>15</v>
      </c>
      <c r="F301" s="10">
        <v>5</v>
      </c>
      <c r="G301" s="10"/>
      <c r="H301" s="10" t="s">
        <v>28</v>
      </c>
      <c r="I301" s="10" t="s">
        <v>93</v>
      </c>
      <c r="J301" s="101">
        <v>1.4884259259259259E-2</v>
      </c>
      <c r="K301" s="92">
        <f t="shared" si="9"/>
        <v>2.9768518518518516E-3</v>
      </c>
      <c r="L301" s="93"/>
      <c r="M301" t="s">
        <v>380</v>
      </c>
    </row>
    <row r="302" spans="1:13">
      <c r="A302" s="41">
        <v>42957</v>
      </c>
      <c r="B302" s="141" t="s">
        <v>381</v>
      </c>
      <c r="C302" s="142"/>
      <c r="D302" s="4"/>
      <c r="E302" s="4" t="s">
        <v>371</v>
      </c>
      <c r="F302" s="4">
        <v>2</v>
      </c>
      <c r="G302" s="4"/>
      <c r="H302" s="4" t="s">
        <v>52</v>
      </c>
      <c r="I302" s="4" t="s">
        <v>53</v>
      </c>
      <c r="J302" s="9">
        <v>7.3958333333333341E-3</v>
      </c>
      <c r="K302" s="92">
        <f t="shared" si="9"/>
        <v>3.6979166666666671E-3</v>
      </c>
      <c r="L302" s="61" t="s">
        <v>69</v>
      </c>
      <c r="M302" s="4" t="s">
        <v>382</v>
      </c>
    </row>
    <row r="303" spans="1:13">
      <c r="A303" s="41">
        <v>42957</v>
      </c>
      <c r="B303" s="141" t="s">
        <v>381</v>
      </c>
      <c r="C303" s="142"/>
      <c r="D303" s="4"/>
      <c r="E303" s="4" t="s">
        <v>371</v>
      </c>
      <c r="F303" s="4">
        <v>5</v>
      </c>
      <c r="G303" s="4"/>
      <c r="H303" s="4" t="s">
        <v>138</v>
      </c>
      <c r="I303" s="4" t="s">
        <v>139</v>
      </c>
      <c r="J303" s="7">
        <v>1.7141203703703704E-2</v>
      </c>
      <c r="K303" s="92">
        <f t="shared" si="9"/>
        <v>3.4282407407407408E-3</v>
      </c>
      <c r="L303" s="61" t="s">
        <v>18</v>
      </c>
      <c r="M303" s="4" t="s">
        <v>383</v>
      </c>
    </row>
    <row r="304" spans="1:13">
      <c r="A304" s="41">
        <v>42957</v>
      </c>
      <c r="B304" s="141" t="s">
        <v>381</v>
      </c>
      <c r="C304" s="142"/>
      <c r="D304" s="4"/>
      <c r="E304" s="4" t="s">
        <v>371</v>
      </c>
      <c r="F304" s="4">
        <v>11</v>
      </c>
      <c r="G304" s="4"/>
      <c r="H304" s="4" t="s">
        <v>22</v>
      </c>
      <c r="I304" s="4" t="s">
        <v>86</v>
      </c>
      <c r="J304" s="7">
        <v>4.0115740740740737E-2</v>
      </c>
      <c r="K304" s="92">
        <f t="shared" si="9"/>
        <v>3.6468855218855217E-3</v>
      </c>
      <c r="L304" s="61" t="s">
        <v>18</v>
      </c>
      <c r="M304" s="4" t="s">
        <v>384</v>
      </c>
    </row>
    <row r="305" spans="1:14">
      <c r="A305" s="41">
        <v>42957</v>
      </c>
      <c r="B305" s="141" t="s">
        <v>381</v>
      </c>
      <c r="C305" s="142"/>
      <c r="D305" s="4"/>
      <c r="E305" s="4" t="s">
        <v>371</v>
      </c>
      <c r="F305" s="4">
        <v>11</v>
      </c>
      <c r="G305" s="4"/>
      <c r="H305" s="4" t="s">
        <v>52</v>
      </c>
      <c r="I305" s="4" t="s">
        <v>53</v>
      </c>
      <c r="J305" s="7">
        <v>5.4629629629629632E-2</v>
      </c>
      <c r="K305" s="92">
        <f t="shared" si="9"/>
        <v>4.9663299663299668E-3</v>
      </c>
      <c r="L305" s="24"/>
      <c r="M305" s="4" t="s">
        <v>384</v>
      </c>
    </row>
    <row r="306" spans="1:14">
      <c r="A306" s="5" t="s">
        <v>385</v>
      </c>
      <c r="B306" s="163" t="s">
        <v>386</v>
      </c>
      <c r="C306" s="164"/>
      <c r="D306" s="4"/>
      <c r="E306" s="4" t="s">
        <v>15</v>
      </c>
      <c r="F306" s="4">
        <v>10</v>
      </c>
      <c r="G306" s="4"/>
      <c r="H306" s="4" t="s">
        <v>335</v>
      </c>
      <c r="I306" s="4" t="s">
        <v>336</v>
      </c>
      <c r="J306" s="7">
        <v>3.5694444444444445E-2</v>
      </c>
      <c r="K306" s="92">
        <f t="shared" si="9"/>
        <v>3.5694444444444445E-3</v>
      </c>
      <c r="L306" s="62" t="s">
        <v>78</v>
      </c>
      <c r="M306" t="s">
        <v>387</v>
      </c>
    </row>
    <row r="307" spans="1:14">
      <c r="A307" s="5" t="s">
        <v>385</v>
      </c>
      <c r="B307" s="163" t="s">
        <v>388</v>
      </c>
      <c r="C307" s="164"/>
      <c r="D307" s="4"/>
      <c r="E307" s="4" t="s">
        <v>15</v>
      </c>
      <c r="F307" s="4">
        <v>10</v>
      </c>
      <c r="G307" s="20"/>
      <c r="H307" s="20" t="s">
        <v>22</v>
      </c>
      <c r="I307" s="20" t="s">
        <v>86</v>
      </c>
      <c r="J307" s="7">
        <v>2.9675925925925925E-2</v>
      </c>
      <c r="K307" s="92">
        <f t="shared" si="9"/>
        <v>2.9675925925925924E-3</v>
      </c>
      <c r="L307" s="61" t="s">
        <v>69</v>
      </c>
      <c r="M307" t="s">
        <v>389</v>
      </c>
    </row>
    <row r="308" spans="1:14">
      <c r="A308" s="5" t="s">
        <v>385</v>
      </c>
      <c r="B308" s="163" t="s">
        <v>388</v>
      </c>
      <c r="C308" s="164"/>
      <c r="D308" s="4"/>
      <c r="E308" s="4" t="s">
        <v>15</v>
      </c>
      <c r="F308" s="4">
        <v>10</v>
      </c>
      <c r="G308" s="18"/>
      <c r="H308" s="18" t="s">
        <v>42</v>
      </c>
      <c r="I308" s="18" t="s">
        <v>88</v>
      </c>
      <c r="J308" s="7">
        <v>3.2025462962962964E-2</v>
      </c>
      <c r="K308" s="92">
        <f t="shared" si="9"/>
        <v>3.2025462962962962E-3</v>
      </c>
      <c r="L308" s="62" t="s">
        <v>78</v>
      </c>
      <c r="M308" s="4" t="s">
        <v>389</v>
      </c>
    </row>
    <row r="309" spans="1:14">
      <c r="A309" s="5" t="s">
        <v>385</v>
      </c>
      <c r="B309" s="163" t="s">
        <v>388</v>
      </c>
      <c r="C309" s="164"/>
      <c r="D309" s="4"/>
      <c r="E309" s="4" t="s">
        <v>15</v>
      </c>
      <c r="F309" s="4">
        <v>10</v>
      </c>
      <c r="G309" s="4"/>
      <c r="H309" s="4" t="s">
        <v>59</v>
      </c>
      <c r="I309" s="4" t="s">
        <v>60</v>
      </c>
      <c r="J309" s="7">
        <v>3.2835648148148149E-2</v>
      </c>
      <c r="K309" s="92">
        <f t="shared" si="9"/>
        <v>3.2835648148148147E-3</v>
      </c>
      <c r="L309" s="24"/>
      <c r="M309" s="4" t="s">
        <v>389</v>
      </c>
    </row>
    <row r="310" spans="1:14">
      <c r="A310" s="5" t="s">
        <v>385</v>
      </c>
      <c r="B310" s="163" t="s">
        <v>388</v>
      </c>
      <c r="C310" s="164"/>
      <c r="D310" s="4"/>
      <c r="E310" s="4" t="s">
        <v>15</v>
      </c>
      <c r="F310" s="4">
        <v>10</v>
      </c>
      <c r="G310" s="4"/>
      <c r="H310" s="4" t="s">
        <v>390</v>
      </c>
      <c r="I310" s="4" t="s">
        <v>391</v>
      </c>
      <c r="J310" s="7">
        <v>3.4108796296296297E-2</v>
      </c>
      <c r="K310" s="92">
        <f t="shared" si="9"/>
        <v>3.4108796296296296E-3</v>
      </c>
      <c r="L310" s="61" t="s">
        <v>69</v>
      </c>
      <c r="M310" s="4" t="s">
        <v>389</v>
      </c>
    </row>
    <row r="311" spans="1:14">
      <c r="A311" s="5" t="s">
        <v>385</v>
      </c>
      <c r="B311" s="163" t="s">
        <v>388</v>
      </c>
      <c r="C311" s="164"/>
      <c r="E311" s="4" t="s">
        <v>15</v>
      </c>
      <c r="F311" s="4">
        <v>5</v>
      </c>
      <c r="G311" s="4"/>
      <c r="H311" s="4" t="s">
        <v>80</v>
      </c>
      <c r="I311" s="4" t="s">
        <v>81</v>
      </c>
      <c r="J311" s="7">
        <v>1.7187499999999998E-2</v>
      </c>
      <c r="K311" s="92">
        <f t="shared" si="9"/>
        <v>3.4374999999999996E-3</v>
      </c>
      <c r="L311" s="24"/>
      <c r="M311" s="4" t="s">
        <v>392</v>
      </c>
      <c r="N311" s="4"/>
    </row>
    <row r="312" spans="1:14">
      <c r="A312" s="5" t="s">
        <v>385</v>
      </c>
      <c r="B312" s="163" t="s">
        <v>388</v>
      </c>
      <c r="C312" s="164"/>
      <c r="E312" s="4" t="s">
        <v>15</v>
      </c>
      <c r="F312" s="4">
        <v>5</v>
      </c>
      <c r="G312" s="4"/>
      <c r="H312" s="4" t="s">
        <v>36</v>
      </c>
      <c r="I312" s="4" t="s">
        <v>83</v>
      </c>
      <c r="J312" s="7">
        <v>2.7349537037037037E-2</v>
      </c>
      <c r="K312" s="92">
        <f t="shared" si="9"/>
        <v>5.4699074074074077E-3</v>
      </c>
      <c r="L312" s="24"/>
      <c r="M312" s="4" t="s">
        <v>392</v>
      </c>
      <c r="N312" s="4"/>
    </row>
    <row r="313" spans="1:14">
      <c r="A313" s="5" t="s">
        <v>385</v>
      </c>
      <c r="B313" s="163" t="s">
        <v>388</v>
      </c>
      <c r="C313" s="164"/>
      <c r="E313" s="4" t="s">
        <v>15</v>
      </c>
      <c r="F313" s="4">
        <v>2</v>
      </c>
      <c r="G313" s="4"/>
      <c r="H313" s="4" t="s">
        <v>52</v>
      </c>
      <c r="I313" s="4" t="s">
        <v>53</v>
      </c>
      <c r="J313" s="7">
        <v>7.3495370370370372E-3</v>
      </c>
      <c r="K313" s="92">
        <f t="shared" si="9"/>
        <v>3.6747685185185186E-3</v>
      </c>
      <c r="L313" s="62" t="s">
        <v>78</v>
      </c>
      <c r="M313" s="4" t="s">
        <v>393</v>
      </c>
      <c r="N313" s="4"/>
    </row>
    <row r="314" spans="1:14" s="94" customFormat="1">
      <c r="A314" s="159" t="s">
        <v>394</v>
      </c>
      <c r="B314" s="96" t="s">
        <v>395</v>
      </c>
      <c r="C314" s="90"/>
      <c r="E314" s="10" t="s">
        <v>15</v>
      </c>
      <c r="F314" s="10">
        <v>42.2</v>
      </c>
      <c r="G314" s="10"/>
      <c r="H314" s="10" t="s">
        <v>390</v>
      </c>
      <c r="I314" s="10" t="s">
        <v>391</v>
      </c>
      <c r="J314" s="91">
        <v>0.17422453703703702</v>
      </c>
      <c r="K314" s="92">
        <f t="shared" si="9"/>
        <v>4.1285435316833416E-3</v>
      </c>
      <c r="L314" s="93" t="s">
        <v>69</v>
      </c>
      <c r="M314" s="148" t="s">
        <v>396</v>
      </c>
      <c r="N314" s="131"/>
    </row>
    <row r="315" spans="1:14">
      <c r="A315" s="5" t="s">
        <v>394</v>
      </c>
      <c r="B315" s="163" t="s">
        <v>397</v>
      </c>
      <c r="C315" s="164"/>
      <c r="D315" s="4"/>
      <c r="E315" s="4" t="s">
        <v>15</v>
      </c>
      <c r="F315" s="4">
        <v>42.2</v>
      </c>
      <c r="G315" s="4"/>
      <c r="H315" s="4" t="s">
        <v>99</v>
      </c>
      <c r="I315" s="4" t="s">
        <v>100</v>
      </c>
      <c r="J315" s="7">
        <v>0.14859953703703704</v>
      </c>
      <c r="K315" s="92">
        <f t="shared" si="9"/>
        <v>3.5213160435316831E-3</v>
      </c>
      <c r="L315" s="24" t="s">
        <v>398</v>
      </c>
      <c r="M315" s="4" t="s">
        <v>399</v>
      </c>
    </row>
    <row r="316" spans="1:14">
      <c r="A316" s="5" t="s">
        <v>394</v>
      </c>
      <c r="B316" s="163" t="s">
        <v>397</v>
      </c>
      <c r="C316" s="164"/>
      <c r="D316" s="4"/>
      <c r="E316" s="4" t="s">
        <v>15</v>
      </c>
      <c r="F316" s="4">
        <v>42.2</v>
      </c>
      <c r="G316" s="4"/>
      <c r="H316" s="4" t="s">
        <v>400</v>
      </c>
      <c r="I316" s="4" t="s">
        <v>33</v>
      </c>
      <c r="J316" s="7">
        <v>0.1627662037037037</v>
      </c>
      <c r="K316" s="92">
        <f t="shared" si="9"/>
        <v>3.857019045111462E-3</v>
      </c>
      <c r="L316" s="24" t="s">
        <v>401</v>
      </c>
      <c r="M316" s="4" t="s">
        <v>399</v>
      </c>
    </row>
    <row r="317" spans="1:14">
      <c r="A317" s="5" t="s">
        <v>394</v>
      </c>
      <c r="B317" s="163" t="s">
        <v>397</v>
      </c>
      <c r="C317" s="164"/>
      <c r="D317" s="4"/>
      <c r="E317" s="4" t="s">
        <v>15</v>
      </c>
      <c r="F317" s="4">
        <v>42.2</v>
      </c>
      <c r="G317" s="4"/>
      <c r="H317" s="4" t="s">
        <v>26</v>
      </c>
      <c r="I317" s="4" t="s">
        <v>27</v>
      </c>
      <c r="J317" s="7">
        <v>0.16295138888888888</v>
      </c>
      <c r="K317" s="92">
        <f t="shared" si="9"/>
        <v>3.8614073196419165E-3</v>
      </c>
      <c r="L317" s="24" t="s">
        <v>146</v>
      </c>
      <c r="M317" s="4" t="s">
        <v>399</v>
      </c>
    </row>
    <row r="318" spans="1:14">
      <c r="A318" s="5" t="s">
        <v>394</v>
      </c>
      <c r="B318" s="163" t="s">
        <v>397</v>
      </c>
      <c r="C318" s="164"/>
      <c r="D318" s="4"/>
      <c r="E318" s="4" t="s">
        <v>15</v>
      </c>
      <c r="F318" s="4">
        <v>42.2</v>
      </c>
      <c r="G318" s="4"/>
      <c r="H318" s="4" t="s">
        <v>144</v>
      </c>
      <c r="I318" s="4" t="s">
        <v>145</v>
      </c>
      <c r="J318" s="7">
        <v>0.16388888888888889</v>
      </c>
      <c r="K318" s="92">
        <f t="shared" si="9"/>
        <v>3.8836229594523433E-3</v>
      </c>
      <c r="L318" s="24"/>
      <c r="M318" s="4" t="s">
        <v>399</v>
      </c>
    </row>
    <row r="319" spans="1:14">
      <c r="A319" s="5" t="s">
        <v>394</v>
      </c>
      <c r="B319" s="163" t="s">
        <v>397</v>
      </c>
      <c r="C319" s="164"/>
      <c r="D319" s="4"/>
      <c r="E319" s="4" t="s">
        <v>15</v>
      </c>
      <c r="F319" s="4">
        <v>42.2</v>
      </c>
      <c r="G319" s="4"/>
      <c r="H319" s="4" t="s">
        <v>160</v>
      </c>
      <c r="I319" s="4" t="s">
        <v>161</v>
      </c>
      <c r="J319" s="7">
        <v>0.1650925925925926</v>
      </c>
      <c r="K319" s="92">
        <f t="shared" si="9"/>
        <v>3.9121467439002982E-3</v>
      </c>
      <c r="L319" s="24"/>
      <c r="M319" s="4" t="s">
        <v>399</v>
      </c>
    </row>
    <row r="320" spans="1:14">
      <c r="A320" s="5" t="s">
        <v>394</v>
      </c>
      <c r="B320" s="163" t="s">
        <v>397</v>
      </c>
      <c r="C320" s="164"/>
      <c r="D320" s="4"/>
      <c r="E320" s="4" t="s">
        <v>15</v>
      </c>
      <c r="F320" s="4">
        <v>42.2</v>
      </c>
      <c r="G320" s="4"/>
      <c r="H320" s="4" t="s">
        <v>30</v>
      </c>
      <c r="I320" s="4" t="s">
        <v>31</v>
      </c>
      <c r="J320" s="7">
        <v>0.16839120370370372</v>
      </c>
      <c r="K320" s="92">
        <f t="shared" si="9"/>
        <v>3.9903128839740218E-3</v>
      </c>
      <c r="L320" s="24"/>
      <c r="M320" s="4" t="s">
        <v>399</v>
      </c>
    </row>
    <row r="321" spans="1:13">
      <c r="A321" s="5" t="s">
        <v>394</v>
      </c>
      <c r="B321" s="163" t="s">
        <v>397</v>
      </c>
      <c r="C321" s="164"/>
      <c r="D321" s="4"/>
      <c r="E321" s="4" t="s">
        <v>15</v>
      </c>
      <c r="F321" s="4">
        <v>42.2</v>
      </c>
      <c r="G321" s="4"/>
      <c r="H321" s="4" t="s">
        <v>111</v>
      </c>
      <c r="I321" s="4" t="s">
        <v>110</v>
      </c>
      <c r="J321" s="7">
        <v>0.1736226851851852</v>
      </c>
      <c r="K321" s="92">
        <f t="shared" si="9"/>
        <v>4.1142816394593648E-3</v>
      </c>
      <c r="L321" s="24"/>
      <c r="M321" s="4" t="s">
        <v>399</v>
      </c>
    </row>
    <row r="322" spans="1:13">
      <c r="A322" s="5" t="s">
        <v>394</v>
      </c>
      <c r="B322" s="163" t="s">
        <v>397</v>
      </c>
      <c r="C322" s="164"/>
      <c r="D322" s="4"/>
      <c r="E322" s="4" t="s">
        <v>15</v>
      </c>
      <c r="F322" s="4">
        <v>42.2</v>
      </c>
      <c r="G322" s="4"/>
      <c r="H322" s="4" t="s">
        <v>150</v>
      </c>
      <c r="I322" s="4" t="s">
        <v>151</v>
      </c>
      <c r="J322" s="23">
        <v>0.17556712962962961</v>
      </c>
      <c r="K322" s="92">
        <f t="shared" si="9"/>
        <v>4.1603585220291372E-3</v>
      </c>
      <c r="L322" s="24" t="s">
        <v>402</v>
      </c>
      <c r="M322" s="4" t="s">
        <v>399</v>
      </c>
    </row>
    <row r="323" spans="1:13">
      <c r="A323" s="5" t="s">
        <v>394</v>
      </c>
      <c r="B323" s="163" t="s">
        <v>397</v>
      </c>
      <c r="C323" s="164"/>
      <c r="D323" s="4"/>
      <c r="E323" s="4" t="s">
        <v>15</v>
      </c>
      <c r="F323" s="4">
        <v>42.2</v>
      </c>
      <c r="G323" s="4"/>
      <c r="H323" s="4" t="s">
        <v>403</v>
      </c>
      <c r="I323" s="4" t="s">
        <v>404</v>
      </c>
      <c r="J323" s="7">
        <v>0.17871527777777776</v>
      </c>
      <c r="K323" s="92">
        <f t="shared" si="9"/>
        <v>4.2349591890468658E-3</v>
      </c>
      <c r="L323" s="24" t="s">
        <v>82</v>
      </c>
      <c r="M323" s="4" t="s">
        <v>399</v>
      </c>
    </row>
    <row r="324" spans="1:13">
      <c r="A324" s="5" t="s">
        <v>394</v>
      </c>
      <c r="B324" s="163" t="s">
        <v>397</v>
      </c>
      <c r="C324" s="164"/>
      <c r="D324" s="4"/>
      <c r="E324" s="4" t="s">
        <v>15</v>
      </c>
      <c r="F324" s="4">
        <v>42.2</v>
      </c>
      <c r="G324" s="4"/>
      <c r="H324" s="4" t="s">
        <v>16</v>
      </c>
      <c r="I324" s="17" t="s">
        <v>17</v>
      </c>
      <c r="J324" s="9">
        <v>0.17880787037037038</v>
      </c>
      <c r="K324" s="92">
        <f t="shared" si="9"/>
        <v>4.2371533263120941E-3</v>
      </c>
      <c r="M324" s="4" t="s">
        <v>399</v>
      </c>
    </row>
    <row r="325" spans="1:13">
      <c r="A325" s="5" t="s">
        <v>394</v>
      </c>
      <c r="B325" s="163" t="s">
        <v>397</v>
      </c>
      <c r="C325" s="164"/>
      <c r="D325" s="4"/>
      <c r="E325" s="4" t="s">
        <v>15</v>
      </c>
      <c r="F325" s="4">
        <v>42.2</v>
      </c>
      <c r="G325" s="4"/>
      <c r="H325" s="4" t="s">
        <v>84</v>
      </c>
      <c r="I325" s="10" t="s">
        <v>156</v>
      </c>
      <c r="J325" s="7">
        <v>0.18107638888888888</v>
      </c>
      <c r="K325" s="92">
        <f t="shared" si="9"/>
        <v>4.2909096893101626E-3</v>
      </c>
      <c r="M325" s="4" t="s">
        <v>399</v>
      </c>
    </row>
    <row r="326" spans="1:13">
      <c r="A326" s="5" t="s">
        <v>394</v>
      </c>
      <c r="B326" s="163" t="s">
        <v>397</v>
      </c>
      <c r="C326" s="164"/>
      <c r="D326" s="4"/>
      <c r="E326" s="4" t="s">
        <v>15</v>
      </c>
      <c r="F326" s="4">
        <v>42.2</v>
      </c>
      <c r="G326" s="4"/>
      <c r="H326" s="4" t="s">
        <v>102</v>
      </c>
      <c r="I326" s="10" t="s">
        <v>103</v>
      </c>
      <c r="J326" s="7">
        <v>0.19912037037037036</v>
      </c>
      <c r="K326" s="92">
        <f t="shared" si="9"/>
        <v>4.7184921888713356E-3</v>
      </c>
      <c r="M326" s="4" t="s">
        <v>399</v>
      </c>
    </row>
    <row r="327" spans="1:13">
      <c r="A327" s="5" t="s">
        <v>394</v>
      </c>
      <c r="B327" s="163" t="s">
        <v>397</v>
      </c>
      <c r="C327" s="164"/>
      <c r="D327" s="4"/>
      <c r="E327" s="4" t="s">
        <v>15</v>
      </c>
      <c r="F327" s="4">
        <v>42.2</v>
      </c>
      <c r="G327" s="4"/>
      <c r="H327" s="4" t="s">
        <v>46</v>
      </c>
      <c r="I327" s="6" t="s">
        <v>47</v>
      </c>
      <c r="J327" s="34">
        <v>0.20092592592592592</v>
      </c>
      <c r="K327" s="92">
        <f t="shared" si="9"/>
        <v>4.7612778655432677E-3</v>
      </c>
      <c r="L327" s="24"/>
      <c r="M327" s="4" t="s">
        <v>399</v>
      </c>
    </row>
    <row r="328" spans="1:13">
      <c r="A328" s="5" t="s">
        <v>394</v>
      </c>
      <c r="B328" s="163" t="s">
        <v>397</v>
      </c>
      <c r="C328" s="164"/>
      <c r="D328" s="4"/>
      <c r="E328" s="4" t="s">
        <v>15</v>
      </c>
      <c r="F328" s="4">
        <v>21.1</v>
      </c>
      <c r="G328" s="4"/>
      <c r="H328" s="4" t="s">
        <v>34</v>
      </c>
      <c r="I328" s="4" t="s">
        <v>35</v>
      </c>
      <c r="J328" s="7">
        <v>6.986111111111111E-2</v>
      </c>
      <c r="K328" s="92">
        <f t="shared" si="9"/>
        <v>3.3109531332280143E-3</v>
      </c>
      <c r="M328" t="s">
        <v>405</v>
      </c>
    </row>
    <row r="329" spans="1:13">
      <c r="A329" s="5" t="s">
        <v>394</v>
      </c>
      <c r="B329" s="163" t="s">
        <v>397</v>
      </c>
      <c r="C329" s="164"/>
      <c r="D329" s="4"/>
      <c r="E329" s="4" t="s">
        <v>15</v>
      </c>
      <c r="F329" s="4">
        <v>21.1</v>
      </c>
      <c r="G329" s="4"/>
      <c r="H329" s="4" t="s">
        <v>62</v>
      </c>
      <c r="I329" s="4" t="s">
        <v>63</v>
      </c>
      <c r="J329" s="7">
        <v>7.2337962962962965E-2</v>
      </c>
      <c r="K329" s="92">
        <f t="shared" si="9"/>
        <v>3.4283394769176758E-3</v>
      </c>
      <c r="L329" s="24"/>
      <c r="M329" s="4" t="s">
        <v>405</v>
      </c>
    </row>
    <row r="330" spans="1:13">
      <c r="A330" s="5" t="s">
        <v>394</v>
      </c>
      <c r="B330" s="163" t="s">
        <v>397</v>
      </c>
      <c r="C330" s="164"/>
      <c r="D330" s="4"/>
      <c r="E330" s="4" t="s">
        <v>15</v>
      </c>
      <c r="F330" s="4">
        <v>21.1</v>
      </c>
      <c r="G330" s="18"/>
      <c r="H330" s="18" t="s">
        <v>253</v>
      </c>
      <c r="I330" s="18" t="s">
        <v>254</v>
      </c>
      <c r="J330" s="7">
        <v>8.4351851851851845E-2</v>
      </c>
      <c r="K330" s="92">
        <f t="shared" si="9"/>
        <v>3.9977180972441632E-3</v>
      </c>
      <c r="L330" s="24"/>
      <c r="M330" s="4" t="s">
        <v>405</v>
      </c>
    </row>
    <row r="331" spans="1:13">
      <c r="A331" s="5" t="s">
        <v>394</v>
      </c>
      <c r="B331" s="163" t="s">
        <v>397</v>
      </c>
      <c r="C331" s="164"/>
      <c r="D331" s="4"/>
      <c r="E331" s="4" t="s">
        <v>15</v>
      </c>
      <c r="F331" s="4">
        <v>21.1</v>
      </c>
      <c r="G331" s="4"/>
      <c r="H331" s="4" t="s">
        <v>117</v>
      </c>
      <c r="I331" s="4" t="s">
        <v>406</v>
      </c>
      <c r="J331" s="7">
        <v>8.700231481481481E-2</v>
      </c>
      <c r="K331" s="92">
        <f t="shared" si="9"/>
        <v>4.1233324556784268E-3</v>
      </c>
      <c r="L331" s="24"/>
      <c r="M331" s="4" t="s">
        <v>405</v>
      </c>
    </row>
    <row r="332" spans="1:13" s="106" customFormat="1">
      <c r="A332" s="109" t="s">
        <v>394</v>
      </c>
      <c r="B332" s="165" t="s">
        <v>397</v>
      </c>
      <c r="C332" s="166"/>
      <c r="D332" s="98"/>
      <c r="E332" s="98" t="s">
        <v>15</v>
      </c>
      <c r="F332" s="98">
        <v>21.1</v>
      </c>
      <c r="G332" s="98"/>
      <c r="H332" s="98" t="s">
        <v>121</v>
      </c>
      <c r="I332" s="98" t="s">
        <v>407</v>
      </c>
      <c r="J332" s="104">
        <v>0.12180555555555556</v>
      </c>
      <c r="K332" s="92">
        <f t="shared" si="9"/>
        <v>5.7727751448130591E-3</v>
      </c>
      <c r="L332" s="105"/>
      <c r="M332" s="98"/>
    </row>
    <row r="333" spans="1:13" s="106" customFormat="1">
      <c r="A333" s="109" t="s">
        <v>394</v>
      </c>
      <c r="B333" s="165" t="s">
        <v>397</v>
      </c>
      <c r="C333" s="166"/>
      <c r="D333" s="98"/>
      <c r="E333" s="98" t="s">
        <v>15</v>
      </c>
      <c r="F333" s="98">
        <v>21.1</v>
      </c>
      <c r="G333" s="98"/>
      <c r="H333" s="98" t="s">
        <v>408</v>
      </c>
      <c r="I333" s="98" t="s">
        <v>407</v>
      </c>
      <c r="J333" s="104">
        <v>0.13550925925925925</v>
      </c>
      <c r="K333" s="92">
        <f t="shared" si="9"/>
        <v>6.4222397753203432E-3</v>
      </c>
      <c r="L333" s="105"/>
      <c r="M333" s="98"/>
    </row>
    <row r="334" spans="1:13">
      <c r="A334" s="5" t="s">
        <v>409</v>
      </c>
      <c r="B334" s="163" t="s">
        <v>410</v>
      </c>
      <c r="C334" s="167"/>
      <c r="D334" s="4"/>
      <c r="E334" s="4" t="s">
        <v>15</v>
      </c>
      <c r="F334" s="4">
        <v>21.1</v>
      </c>
      <c r="G334" s="4"/>
      <c r="H334" s="4" t="s">
        <v>111</v>
      </c>
      <c r="I334" s="4" t="s">
        <v>110</v>
      </c>
      <c r="J334" s="7">
        <v>8.0636574074074083E-2</v>
      </c>
      <c r="K334" s="92">
        <f t="shared" si="9"/>
        <v>3.8216385817096718E-3</v>
      </c>
      <c r="L334" s="62" t="s">
        <v>78</v>
      </c>
      <c r="M334" t="s">
        <v>411</v>
      </c>
    </row>
    <row r="335" spans="1:13">
      <c r="A335" s="107" t="s">
        <v>409</v>
      </c>
      <c r="B335" s="163" t="s">
        <v>410</v>
      </c>
      <c r="C335" s="167"/>
      <c r="D335" s="4"/>
      <c r="E335" s="4" t="s">
        <v>15</v>
      </c>
      <c r="F335" s="4">
        <v>10</v>
      </c>
      <c r="G335" s="4"/>
      <c r="H335" s="4" t="s">
        <v>138</v>
      </c>
      <c r="I335" s="4" t="s">
        <v>139</v>
      </c>
      <c r="J335" s="35">
        <v>3.3865740740740738E-2</v>
      </c>
      <c r="K335" s="92">
        <f t="shared" si="9"/>
        <v>3.386574074074074E-3</v>
      </c>
      <c r="L335" s="62" t="s">
        <v>78</v>
      </c>
      <c r="M335" t="s">
        <v>412</v>
      </c>
    </row>
    <row r="336" spans="1:13">
      <c r="A336" s="108" t="s">
        <v>413</v>
      </c>
      <c r="B336" s="141" t="s">
        <v>414</v>
      </c>
      <c r="C336" s="144"/>
      <c r="D336" s="4" t="s">
        <v>415</v>
      </c>
      <c r="E336" s="4" t="s">
        <v>15</v>
      </c>
      <c r="F336" s="4">
        <v>5</v>
      </c>
      <c r="G336" s="4"/>
      <c r="H336" s="4" t="s">
        <v>28</v>
      </c>
      <c r="I336" s="4" t="s">
        <v>93</v>
      </c>
      <c r="J336" s="35">
        <v>1.4988425925925926E-2</v>
      </c>
      <c r="K336" s="92">
        <f t="shared" si="9"/>
        <v>2.9976851851851853E-3</v>
      </c>
      <c r="M336" s="73" t="s">
        <v>416</v>
      </c>
    </row>
    <row r="337" spans="1:13">
      <c r="A337" s="108" t="s">
        <v>413</v>
      </c>
      <c r="B337" s="141"/>
      <c r="C337" s="144"/>
      <c r="D337" s="4" t="s">
        <v>415</v>
      </c>
      <c r="E337" s="4" t="s">
        <v>15</v>
      </c>
      <c r="F337" s="4">
        <v>10</v>
      </c>
      <c r="G337" s="4"/>
      <c r="H337" s="4" t="s">
        <v>28</v>
      </c>
      <c r="I337" s="4" t="s">
        <v>93</v>
      </c>
      <c r="J337" s="35">
        <v>3.4351851851851849E-2</v>
      </c>
      <c r="K337" s="92">
        <f t="shared" si="9"/>
        <v>3.4351851851851848E-3</v>
      </c>
      <c r="M337" s="73" t="s">
        <v>416</v>
      </c>
    </row>
    <row r="338" spans="1:13">
      <c r="A338" s="108" t="s">
        <v>417</v>
      </c>
      <c r="B338" s="163"/>
      <c r="C338" s="164"/>
      <c r="D338" s="4" t="s">
        <v>415</v>
      </c>
      <c r="E338" s="4" t="s">
        <v>15</v>
      </c>
      <c r="F338" s="4">
        <v>21.1</v>
      </c>
      <c r="G338" s="4"/>
      <c r="H338" s="4" t="s">
        <v>28</v>
      </c>
      <c r="I338" s="4" t="s">
        <v>93</v>
      </c>
      <c r="J338" s="35">
        <v>8.2500000000000004E-2</v>
      </c>
      <c r="K338" s="92">
        <f t="shared" si="9"/>
        <v>3.9099526066350707E-3</v>
      </c>
      <c r="M338" s="12" t="s">
        <v>416</v>
      </c>
    </row>
    <row r="339" spans="1:13" s="94" customFormat="1">
      <c r="A339" s="160" t="s">
        <v>417</v>
      </c>
      <c r="B339" s="96" t="s">
        <v>418</v>
      </c>
      <c r="C339" s="90"/>
      <c r="D339" s="10"/>
      <c r="E339" s="10" t="s">
        <v>15</v>
      </c>
      <c r="F339" s="10">
        <v>10</v>
      </c>
      <c r="G339" s="10"/>
      <c r="H339" s="10" t="s">
        <v>362</v>
      </c>
      <c r="I339" s="10" t="s">
        <v>363</v>
      </c>
      <c r="J339" s="161">
        <v>6.40162037037037E-2</v>
      </c>
      <c r="K339" s="92">
        <f t="shared" si="9"/>
        <v>6.40162037037037E-3</v>
      </c>
      <c r="L339" s="162"/>
      <c r="M339" s="148" t="s">
        <v>419</v>
      </c>
    </row>
    <row r="340" spans="1:13" s="16" customFormat="1">
      <c r="A340" s="108" t="s">
        <v>420</v>
      </c>
      <c r="B340" s="43" t="s">
        <v>421</v>
      </c>
      <c r="C340" s="44"/>
      <c r="D340" s="12"/>
      <c r="E340" s="12" t="s">
        <v>422</v>
      </c>
      <c r="F340" s="12">
        <v>5</v>
      </c>
      <c r="G340" s="12"/>
      <c r="H340" s="12" t="s">
        <v>111</v>
      </c>
      <c r="I340" s="12" t="s">
        <v>110</v>
      </c>
      <c r="J340" s="45">
        <v>1.7638888888888888E-2</v>
      </c>
      <c r="K340" s="92">
        <f t="shared" si="9"/>
        <v>3.5277777777777777E-3</v>
      </c>
      <c r="L340" s="24" t="s">
        <v>18</v>
      </c>
      <c r="M340" s="4" t="s">
        <v>423</v>
      </c>
    </row>
    <row r="341" spans="1:13">
      <c r="A341" s="108" t="s">
        <v>420</v>
      </c>
      <c r="B341" s="43" t="s">
        <v>421</v>
      </c>
      <c r="C341" s="44"/>
      <c r="D341" s="12"/>
      <c r="E341" s="12" t="s">
        <v>422</v>
      </c>
      <c r="F341" s="12">
        <v>5</v>
      </c>
      <c r="G341" s="4"/>
      <c r="H341" s="4" t="s">
        <v>403</v>
      </c>
      <c r="I341" s="4" t="s">
        <v>404</v>
      </c>
      <c r="J341" s="7">
        <v>1.8865740740740742E-2</v>
      </c>
      <c r="K341" s="92">
        <f t="shared" si="9"/>
        <v>3.7731481481481483E-3</v>
      </c>
      <c r="L341" s="62" t="s">
        <v>69</v>
      </c>
      <c r="M341" s="4" t="s">
        <v>423</v>
      </c>
    </row>
    <row r="342" spans="1:13">
      <c r="A342" s="108" t="s">
        <v>420</v>
      </c>
      <c r="B342" s="43" t="s">
        <v>421</v>
      </c>
      <c r="C342" s="44"/>
      <c r="D342" s="12"/>
      <c r="E342" s="12" t="s">
        <v>422</v>
      </c>
      <c r="F342" s="12">
        <v>5</v>
      </c>
      <c r="G342" s="4"/>
      <c r="H342" s="4" t="s">
        <v>46</v>
      </c>
      <c r="I342" s="4" t="s">
        <v>47</v>
      </c>
      <c r="J342" s="7">
        <v>1.9293981481481485E-2</v>
      </c>
      <c r="K342" s="92">
        <f t="shared" si="9"/>
        <v>3.8587962962962968E-3</v>
      </c>
      <c r="L342" s="62" t="s">
        <v>69</v>
      </c>
      <c r="M342" s="4" t="s">
        <v>423</v>
      </c>
    </row>
    <row r="343" spans="1:13">
      <c r="A343" s="108" t="s">
        <v>420</v>
      </c>
      <c r="B343" s="43" t="s">
        <v>421</v>
      </c>
      <c r="C343" s="44"/>
      <c r="D343" s="12"/>
      <c r="E343" s="12" t="s">
        <v>422</v>
      </c>
      <c r="F343" s="12">
        <v>5</v>
      </c>
      <c r="G343" s="4"/>
      <c r="H343" s="4" t="s">
        <v>50</v>
      </c>
      <c r="I343" s="4" t="s">
        <v>51</v>
      </c>
      <c r="J343" s="7">
        <v>1.9710648148148147E-2</v>
      </c>
      <c r="K343" s="92">
        <f t="shared" si="9"/>
        <v>3.9421296296296296E-3</v>
      </c>
      <c r="L343" s="62" t="s">
        <v>69</v>
      </c>
      <c r="M343" s="4" t="s">
        <v>423</v>
      </c>
    </row>
    <row r="344" spans="1:13">
      <c r="A344" s="108" t="s">
        <v>420</v>
      </c>
      <c r="B344" s="43" t="s">
        <v>421</v>
      </c>
      <c r="C344" s="44"/>
      <c r="D344" s="12"/>
      <c r="E344" s="12" t="s">
        <v>422</v>
      </c>
      <c r="F344" s="12">
        <v>5</v>
      </c>
      <c r="G344" s="4"/>
      <c r="H344" s="4" t="s">
        <v>52</v>
      </c>
      <c r="I344" s="4" t="s">
        <v>53</v>
      </c>
      <c r="J344" s="7">
        <v>1.9756944444444445E-2</v>
      </c>
      <c r="K344" s="92">
        <f t="shared" si="9"/>
        <v>3.9513888888888888E-3</v>
      </c>
      <c r="L344" s="24" t="s">
        <v>18</v>
      </c>
      <c r="M344" s="4" t="s">
        <v>423</v>
      </c>
    </row>
    <row r="345" spans="1:13">
      <c r="A345" s="108" t="s">
        <v>420</v>
      </c>
      <c r="B345" s="43" t="s">
        <v>421</v>
      </c>
      <c r="C345" s="44"/>
      <c r="D345" s="12"/>
      <c r="E345" s="12" t="s">
        <v>422</v>
      </c>
      <c r="F345" s="12">
        <v>5</v>
      </c>
      <c r="G345" s="4"/>
      <c r="H345" s="4" t="s">
        <v>424</v>
      </c>
      <c r="I345" s="4" t="s">
        <v>425</v>
      </c>
      <c r="J345" s="7">
        <v>3.0578703703703702E-2</v>
      </c>
      <c r="K345" s="92">
        <f t="shared" si="9"/>
        <v>6.1157407407407402E-3</v>
      </c>
      <c r="L345" s="24" t="s">
        <v>82</v>
      </c>
      <c r="M345" s="4" t="s">
        <v>423</v>
      </c>
    </row>
    <row r="346" spans="1:13">
      <c r="A346" s="108" t="s">
        <v>420</v>
      </c>
      <c r="B346" s="43" t="s">
        <v>421</v>
      </c>
      <c r="C346" s="44"/>
      <c r="D346" s="12"/>
      <c r="E346" s="12" t="s">
        <v>422</v>
      </c>
      <c r="F346" s="4">
        <v>10</v>
      </c>
      <c r="G346" s="4"/>
      <c r="H346" s="4" t="s">
        <v>22</v>
      </c>
      <c r="I346" s="4" t="s">
        <v>86</v>
      </c>
      <c r="J346" s="7">
        <v>3.0381944444444444E-2</v>
      </c>
      <c r="K346" s="92">
        <f t="shared" si="9"/>
        <v>3.0381944444444445E-3</v>
      </c>
      <c r="L346" s="62" t="s">
        <v>69</v>
      </c>
      <c r="M346" t="s">
        <v>426</v>
      </c>
    </row>
    <row r="347" spans="1:13">
      <c r="A347" s="108" t="s">
        <v>420</v>
      </c>
      <c r="B347" s="43" t="s">
        <v>421</v>
      </c>
      <c r="C347" s="44"/>
      <c r="D347" s="12"/>
      <c r="E347" s="12" t="s">
        <v>422</v>
      </c>
      <c r="F347" s="4">
        <v>10</v>
      </c>
      <c r="G347" s="4"/>
      <c r="H347" s="4" t="s">
        <v>42</v>
      </c>
      <c r="I347" s="4" t="s">
        <v>88</v>
      </c>
      <c r="J347" s="7">
        <v>3.2951388888888891E-2</v>
      </c>
      <c r="K347" s="92">
        <f t="shared" si="9"/>
        <v>3.2951388888888891E-3</v>
      </c>
      <c r="L347" s="62" t="s">
        <v>69</v>
      </c>
      <c r="M347" s="4" t="s">
        <v>426</v>
      </c>
    </row>
    <row r="348" spans="1:13">
      <c r="A348" s="108" t="s">
        <v>420</v>
      </c>
      <c r="B348" s="43" t="s">
        <v>421</v>
      </c>
      <c r="C348" s="44"/>
      <c r="D348" s="12"/>
      <c r="E348" s="12" t="s">
        <v>422</v>
      </c>
      <c r="F348" s="4">
        <v>10</v>
      </c>
      <c r="G348" s="4"/>
      <c r="H348" s="4" t="s">
        <v>36</v>
      </c>
      <c r="I348" s="4" t="s">
        <v>37</v>
      </c>
      <c r="J348" s="7">
        <v>3.3206018518518517E-2</v>
      </c>
      <c r="K348" s="92">
        <f t="shared" si="9"/>
        <v>3.3206018518518515E-3</v>
      </c>
      <c r="L348" s="24"/>
      <c r="M348" s="4" t="s">
        <v>426</v>
      </c>
    </row>
    <row r="349" spans="1:13">
      <c r="A349" s="108" t="s">
        <v>420</v>
      </c>
      <c r="B349" s="43" t="s">
        <v>421</v>
      </c>
      <c r="C349" s="44"/>
      <c r="D349" s="12"/>
      <c r="E349" s="12" t="s">
        <v>422</v>
      </c>
      <c r="F349" s="4">
        <v>10</v>
      </c>
      <c r="G349" s="4"/>
      <c r="H349" s="4" t="s">
        <v>59</v>
      </c>
      <c r="I349" s="4" t="s">
        <v>60</v>
      </c>
      <c r="J349" s="7">
        <v>3.363425925925926E-2</v>
      </c>
      <c r="K349" s="92">
        <f t="shared" si="9"/>
        <v>3.363425925925926E-3</v>
      </c>
      <c r="L349" s="24"/>
      <c r="M349" s="4" t="s">
        <v>426</v>
      </c>
    </row>
    <row r="350" spans="1:13">
      <c r="A350" s="108" t="s">
        <v>420</v>
      </c>
      <c r="B350" s="43" t="s">
        <v>421</v>
      </c>
      <c r="C350" s="44"/>
      <c r="D350" s="12"/>
      <c r="E350" s="12" t="s">
        <v>422</v>
      </c>
      <c r="F350" s="4">
        <v>10</v>
      </c>
      <c r="G350" s="4"/>
      <c r="H350" s="4" t="s">
        <v>99</v>
      </c>
      <c r="I350" s="4" t="s">
        <v>100</v>
      </c>
      <c r="J350" s="7">
        <v>3.3865740740740738E-2</v>
      </c>
      <c r="K350" s="92">
        <f t="shared" si="9"/>
        <v>3.386574074074074E-3</v>
      </c>
      <c r="L350" s="24"/>
      <c r="M350" s="4" t="s">
        <v>426</v>
      </c>
    </row>
    <row r="351" spans="1:13">
      <c r="A351" s="108" t="s">
        <v>420</v>
      </c>
      <c r="B351" s="43" t="s">
        <v>421</v>
      </c>
      <c r="C351" s="44"/>
      <c r="D351" s="12"/>
      <c r="E351" s="12" t="s">
        <v>422</v>
      </c>
      <c r="F351" s="4">
        <v>10</v>
      </c>
      <c r="G351" s="4"/>
      <c r="H351" s="4" t="s">
        <v>335</v>
      </c>
      <c r="I351" s="4" t="s">
        <v>336</v>
      </c>
      <c r="J351" s="7">
        <v>3.6840277777777777E-2</v>
      </c>
      <c r="K351" s="92">
        <f t="shared" si="9"/>
        <v>3.6840277777777778E-3</v>
      </c>
      <c r="L351" s="24"/>
      <c r="M351" s="4" t="s">
        <v>426</v>
      </c>
    </row>
    <row r="352" spans="1:13">
      <c r="A352" s="108" t="s">
        <v>420</v>
      </c>
      <c r="B352" s="43" t="s">
        <v>421</v>
      </c>
      <c r="C352" s="44"/>
      <c r="D352" s="12"/>
      <c r="E352" s="12" t="s">
        <v>422</v>
      </c>
      <c r="F352" s="4">
        <v>10</v>
      </c>
      <c r="G352" s="4"/>
      <c r="H352" s="4" t="s">
        <v>113</v>
      </c>
      <c r="I352" s="4" t="s">
        <v>37</v>
      </c>
      <c r="J352" s="7">
        <v>3.9016203703703699E-2</v>
      </c>
      <c r="K352" s="92">
        <f t="shared" si="9"/>
        <v>3.90162037037037E-3</v>
      </c>
      <c r="L352" s="24"/>
      <c r="M352" s="4" t="s">
        <v>426</v>
      </c>
    </row>
    <row r="353" spans="1:13">
      <c r="A353" s="108" t="s">
        <v>420</v>
      </c>
      <c r="B353" s="43" t="s">
        <v>421</v>
      </c>
      <c r="C353" s="44"/>
      <c r="D353" s="12"/>
      <c r="E353" s="12" t="s">
        <v>422</v>
      </c>
      <c r="F353" s="4">
        <v>10</v>
      </c>
      <c r="G353" s="4"/>
      <c r="H353" s="4" t="s">
        <v>48</v>
      </c>
      <c r="I353" s="4" t="s">
        <v>49</v>
      </c>
      <c r="J353" s="7">
        <v>4.1805555555555561E-2</v>
      </c>
      <c r="K353" s="92">
        <f t="shared" si="9"/>
        <v>4.1805555555555563E-3</v>
      </c>
      <c r="L353" s="24"/>
      <c r="M353" s="4" t="s">
        <v>426</v>
      </c>
    </row>
    <row r="354" spans="1:13">
      <c r="A354" s="107" t="s">
        <v>427</v>
      </c>
      <c r="B354" s="163" t="s">
        <v>428</v>
      </c>
      <c r="C354" s="164"/>
      <c r="D354" s="4" t="s">
        <v>429</v>
      </c>
      <c r="E354" s="4" t="s">
        <v>15</v>
      </c>
      <c r="F354" s="4">
        <v>42.2</v>
      </c>
      <c r="G354" s="4"/>
      <c r="H354" s="4" t="s">
        <v>42</v>
      </c>
      <c r="I354" s="4" t="s">
        <v>88</v>
      </c>
      <c r="J354" s="7">
        <v>0.14898148148148146</v>
      </c>
      <c r="K354" s="92">
        <f t="shared" si="9"/>
        <v>3.5303668597507455E-3</v>
      </c>
      <c r="L354" s="24" t="s">
        <v>18</v>
      </c>
      <c r="M354" s="4"/>
    </row>
    <row r="355" spans="1:13">
      <c r="A355" s="107"/>
    </row>
    <row r="356" spans="1:13">
      <c r="A356" s="107"/>
    </row>
    <row r="357" spans="1:13">
      <c r="A357" s="107"/>
    </row>
    <row r="358" spans="1:13">
      <c r="A358" s="107"/>
    </row>
    <row r="359" spans="1:13">
      <c r="A359" s="107"/>
    </row>
    <row r="360" spans="1:13">
      <c r="A360" s="107"/>
    </row>
    <row r="361" spans="1:13">
      <c r="A361" s="107"/>
    </row>
    <row r="362" spans="1:13">
      <c r="A362" s="107"/>
      <c r="M362">
        <v>39333</v>
      </c>
    </row>
    <row r="363" spans="1:13">
      <c r="A363" s="107"/>
    </row>
    <row r="364" spans="1:13">
      <c r="A364" s="107"/>
    </row>
    <row r="365" spans="1:13">
      <c r="A365" s="107"/>
    </row>
    <row r="366" spans="1:13">
      <c r="A366" s="107"/>
    </row>
    <row r="367" spans="1:13">
      <c r="A367" s="107"/>
    </row>
    <row r="368" spans="1:13">
      <c r="A368" s="107"/>
    </row>
    <row r="369" spans="1:1">
      <c r="A369" s="107"/>
    </row>
    <row r="370" spans="1:1">
      <c r="A370" s="107"/>
    </row>
    <row r="371" spans="1:1">
      <c r="A371" s="107"/>
    </row>
    <row r="372" spans="1:1">
      <c r="A372" s="107"/>
    </row>
    <row r="373" spans="1:1">
      <c r="A373" s="107"/>
    </row>
    <row r="374" spans="1:1">
      <c r="A374" s="107"/>
    </row>
    <row r="375" spans="1:1">
      <c r="A375" s="107"/>
    </row>
    <row r="376" spans="1:1">
      <c r="A376" s="107"/>
    </row>
    <row r="377" spans="1:1">
      <c r="A377" s="107"/>
    </row>
    <row r="378" spans="1:1">
      <c r="A378" s="107"/>
    </row>
    <row r="379" spans="1:1">
      <c r="A379" s="107"/>
    </row>
    <row r="380" spans="1:1">
      <c r="A380" s="107"/>
    </row>
    <row r="381" spans="1:1">
      <c r="A381" s="107"/>
    </row>
    <row r="382" spans="1:1">
      <c r="A382" s="107"/>
    </row>
    <row r="383" spans="1:1">
      <c r="A383" s="107"/>
    </row>
    <row r="384" spans="1:1">
      <c r="A384" s="107"/>
    </row>
    <row r="385" spans="1:1">
      <c r="A385" s="107"/>
    </row>
    <row r="386" spans="1:1">
      <c r="A386" s="107"/>
    </row>
    <row r="387" spans="1:1">
      <c r="A387" s="107"/>
    </row>
    <row r="388" spans="1:1">
      <c r="A388" s="107"/>
    </row>
    <row r="389" spans="1:1">
      <c r="A389" s="107"/>
    </row>
    <row r="390" spans="1:1">
      <c r="A390" s="107"/>
    </row>
    <row r="391" spans="1:1">
      <c r="A391" s="107"/>
    </row>
    <row r="392" spans="1:1">
      <c r="A392" s="107"/>
    </row>
    <row r="393" spans="1:1">
      <c r="A393" s="107"/>
    </row>
    <row r="394" spans="1:1">
      <c r="A394" s="107"/>
    </row>
    <row r="395" spans="1:1">
      <c r="A395" s="107"/>
    </row>
    <row r="396" spans="1:1">
      <c r="A396" s="107"/>
    </row>
    <row r="397" spans="1:1">
      <c r="A397" s="107"/>
    </row>
    <row r="398" spans="1:1">
      <c r="A398" s="107"/>
    </row>
    <row r="399" spans="1:1">
      <c r="A399" s="107"/>
    </row>
    <row r="400" spans="1:1">
      <c r="A400" s="107"/>
    </row>
    <row r="401" spans="1:1">
      <c r="A401" s="107"/>
    </row>
    <row r="402" spans="1:1">
      <c r="A402" s="107"/>
    </row>
    <row r="403" spans="1:1">
      <c r="A403" s="107"/>
    </row>
    <row r="404" spans="1:1">
      <c r="A404" s="107"/>
    </row>
    <row r="405" spans="1:1">
      <c r="A405" s="107"/>
    </row>
    <row r="406" spans="1:1">
      <c r="A406" s="107"/>
    </row>
    <row r="407" spans="1:1">
      <c r="A407" s="107"/>
    </row>
    <row r="408" spans="1:1">
      <c r="A408" s="107"/>
    </row>
    <row r="409" spans="1:1">
      <c r="A409" s="107"/>
    </row>
    <row r="410" spans="1:1">
      <c r="A410" s="107"/>
    </row>
    <row r="411" spans="1:1">
      <c r="A411" s="107"/>
    </row>
    <row r="412" spans="1:1">
      <c r="A412" s="107"/>
    </row>
    <row r="413" spans="1:1">
      <c r="A413" s="107"/>
    </row>
    <row r="414" spans="1:1">
      <c r="A414" s="107"/>
    </row>
    <row r="415" spans="1:1">
      <c r="A415" s="107"/>
    </row>
    <row r="416" spans="1:1">
      <c r="A416" s="107"/>
    </row>
    <row r="417" spans="1:1">
      <c r="A417" s="107"/>
    </row>
  </sheetData>
  <mergeCells count="33">
    <mergeCell ref="B310:C310"/>
    <mergeCell ref="B318:C318"/>
    <mergeCell ref="B319:C319"/>
    <mergeCell ref="B320:C320"/>
    <mergeCell ref="B307:C307"/>
    <mergeCell ref="B311:C311"/>
    <mergeCell ref="B312:C312"/>
    <mergeCell ref="B313:C313"/>
    <mergeCell ref="B4:C4"/>
    <mergeCell ref="B5:C5"/>
    <mergeCell ref="B306:C306"/>
    <mergeCell ref="B308:C308"/>
    <mergeCell ref="B309:C309"/>
    <mergeCell ref="B321:C321"/>
    <mergeCell ref="B322:C322"/>
    <mergeCell ref="B323:C323"/>
    <mergeCell ref="B315:C315"/>
    <mergeCell ref="B316:C316"/>
    <mergeCell ref="B317:C317"/>
    <mergeCell ref="B354:C354"/>
    <mergeCell ref="B324:C324"/>
    <mergeCell ref="B327:C327"/>
    <mergeCell ref="B328:C328"/>
    <mergeCell ref="B329:C329"/>
    <mergeCell ref="B330:C330"/>
    <mergeCell ref="B331:C331"/>
    <mergeCell ref="B325:C325"/>
    <mergeCell ref="B338:C338"/>
    <mergeCell ref="B326:C326"/>
    <mergeCell ref="B332:C332"/>
    <mergeCell ref="B333:C333"/>
    <mergeCell ref="B334:C334"/>
    <mergeCell ref="B335:C335"/>
  </mergeCells>
  <hyperlinks>
    <hyperlink ref="M76" r:id="rId1"/>
    <hyperlink ref="M79" r:id="rId2"/>
    <hyperlink ref="M122" r:id="rId3"/>
    <hyperlink ref="M137" r:id="rId4"/>
    <hyperlink ref="M141" r:id="rId5"/>
    <hyperlink ref="M144" r:id="rId6"/>
    <hyperlink ref="M146" r:id="rId7"/>
    <hyperlink ref="M191" r:id="rId8"/>
    <hyperlink ref="M210" r:id="rId9"/>
    <hyperlink ref="M211" r:id="rId10"/>
    <hyperlink ref="M212" r:id="rId11"/>
    <hyperlink ref="M215" r:id="rId12"/>
    <hyperlink ref="M244" r:id="rId13"/>
    <hyperlink ref="M246" r:id="rId14"/>
    <hyperlink ref="M262" r:id="rId15" location="axzz50W70lZwv"/>
    <hyperlink ref="M291" r:id="rId16"/>
    <hyperlink ref="M314" r:id="rId17"/>
    <hyperlink ref="M339" r:id="rId18"/>
  </hyperlinks>
  <pageMargins left="0.11811023622047245" right="0.11811023622047245" top="0.74803149606299213" bottom="0.74803149606299213" header="0.31496062992125984" footer="0.31496062992125984"/>
  <pageSetup orientation="portrait" r:id="rId1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T52"/>
  <sheetViews>
    <sheetView zoomScale="85" zoomScaleNormal="85" zoomScalePageLayoutView="85" workbookViewId="0">
      <selection activeCell="J19" sqref="J19"/>
    </sheetView>
  </sheetViews>
  <sheetFormatPr defaultColWidth="8.85546875" defaultRowHeight="15"/>
  <cols>
    <col min="1" max="1" width="11.7109375" style="2" customWidth="1"/>
    <col min="2" max="2" width="8.85546875" customWidth="1"/>
    <col min="3" max="3" width="11.7109375" customWidth="1"/>
    <col min="4" max="4" width="15.42578125" customWidth="1"/>
    <col min="5" max="5" width="8.28515625" customWidth="1"/>
    <col min="6" max="6" width="6.140625" customWidth="1"/>
    <col min="7" max="7" width="6" customWidth="1"/>
    <col min="8" max="8" width="6.42578125" customWidth="1"/>
    <col min="10" max="10" width="11.28515625" customWidth="1"/>
    <col min="11" max="11" width="14.42578125" customWidth="1"/>
    <col min="12" max="18" width="8.85546875" style="9"/>
    <col min="19" max="19" width="19.42578125" customWidth="1"/>
    <col min="20" max="20" width="12.42578125" customWidth="1"/>
  </cols>
  <sheetData>
    <row r="1" spans="1:20" s="1" customFormat="1" ht="23.1" customHeight="1">
      <c r="A1" s="15" t="s">
        <v>430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3"/>
      <c r="T1" s="13"/>
    </row>
    <row r="3" spans="1:20">
      <c r="F3" s="170" t="s">
        <v>431</v>
      </c>
      <c r="G3" s="170"/>
      <c r="H3" s="170"/>
      <c r="L3"/>
      <c r="M3" s="171" t="s">
        <v>432</v>
      </c>
      <c r="N3" s="172"/>
      <c r="O3" s="173"/>
      <c r="P3" s="171" t="s">
        <v>433</v>
      </c>
      <c r="Q3" s="172"/>
      <c r="R3" s="173"/>
    </row>
    <row r="4" spans="1:20">
      <c r="A4" s="3" t="s">
        <v>1</v>
      </c>
      <c r="B4" s="4" t="s">
        <v>434</v>
      </c>
      <c r="C4" s="4"/>
      <c r="D4" s="4" t="s">
        <v>3</v>
      </c>
      <c r="E4" s="4" t="s">
        <v>2</v>
      </c>
      <c r="F4" s="4" t="s">
        <v>435</v>
      </c>
      <c r="G4" s="4" t="s">
        <v>436</v>
      </c>
      <c r="H4" s="4" t="s">
        <v>437</v>
      </c>
      <c r="I4" s="4" t="s">
        <v>6</v>
      </c>
      <c r="J4" s="4" t="s">
        <v>7</v>
      </c>
      <c r="K4" s="4" t="s">
        <v>8</v>
      </c>
      <c r="L4" s="7" t="s">
        <v>9</v>
      </c>
      <c r="M4" s="7" t="s">
        <v>435</v>
      </c>
      <c r="N4" s="7" t="s">
        <v>436</v>
      </c>
      <c r="O4" s="7" t="s">
        <v>437</v>
      </c>
      <c r="P4" s="7" t="s">
        <v>438</v>
      </c>
      <c r="Q4" s="7" t="s">
        <v>439</v>
      </c>
      <c r="R4" s="7" t="s">
        <v>440</v>
      </c>
      <c r="S4" s="4" t="s">
        <v>441</v>
      </c>
      <c r="T4" s="4" t="s">
        <v>12</v>
      </c>
    </row>
    <row r="5" spans="1:20">
      <c r="A5" s="41">
        <v>42831</v>
      </c>
      <c r="B5" s="46" t="s">
        <v>217</v>
      </c>
      <c r="C5" s="56"/>
      <c r="D5" s="4"/>
      <c r="E5" s="4" t="s">
        <v>442</v>
      </c>
      <c r="F5" s="4">
        <v>0.8</v>
      </c>
      <c r="G5" s="4">
        <v>20</v>
      </c>
      <c r="H5" s="4">
        <v>5</v>
      </c>
      <c r="I5" s="4"/>
      <c r="J5" s="4" t="s">
        <v>219</v>
      </c>
      <c r="K5" s="4" t="s">
        <v>220</v>
      </c>
      <c r="L5" s="7">
        <v>4.7430555555555559E-2</v>
      </c>
      <c r="M5" s="7">
        <v>8.0902777777777778E-3</v>
      </c>
      <c r="N5" s="7">
        <v>2.3078703703703702E-2</v>
      </c>
      <c r="O5" s="7">
        <v>1.6273148148148148E-2</v>
      </c>
      <c r="P5" s="7">
        <f t="shared" ref="P5" si="0">M5/F5/10</f>
        <v>1.011284722222222E-3</v>
      </c>
      <c r="Q5" s="21">
        <f t="shared" ref="Q5" si="1">G5/N5/24</f>
        <v>36.108324974924777</v>
      </c>
      <c r="R5" s="7">
        <f t="shared" ref="R5" si="2">O5/H5</f>
        <v>3.2546296296296295E-3</v>
      </c>
      <c r="S5" s="20"/>
      <c r="T5" s="4" t="s">
        <v>221</v>
      </c>
    </row>
    <row r="6" spans="1:20">
      <c r="A6" s="41">
        <v>43014</v>
      </c>
      <c r="B6" s="54" t="s">
        <v>225</v>
      </c>
      <c r="C6" s="56"/>
      <c r="D6" s="4"/>
      <c r="E6" s="4" t="s">
        <v>443</v>
      </c>
      <c r="F6" s="4">
        <v>1.5</v>
      </c>
      <c r="G6" s="4">
        <v>40</v>
      </c>
      <c r="H6" s="4">
        <v>10</v>
      </c>
      <c r="I6" s="4"/>
      <c r="J6" s="4" t="s">
        <v>219</v>
      </c>
      <c r="K6" s="4" t="s">
        <v>220</v>
      </c>
      <c r="L6" s="7">
        <v>9.4988425925925934E-2</v>
      </c>
      <c r="M6" s="7">
        <v>1.5300925925925926E-2</v>
      </c>
      <c r="N6" s="7">
        <v>4.8043981481481479E-2</v>
      </c>
      <c r="O6" s="7">
        <v>3.0231481481481481E-2</v>
      </c>
      <c r="P6" s="7">
        <f t="shared" ref="P6:P29" si="3">M6/F6/10</f>
        <v>1.0200617283950618E-3</v>
      </c>
      <c r="Q6" s="21">
        <f t="shared" ref="Q6:Q29" si="4">G6/N6/24</f>
        <v>34.690436039508555</v>
      </c>
      <c r="R6" s="7">
        <f t="shared" ref="R6:R29" si="5">O6/H6</f>
        <v>3.0231481481481481E-3</v>
      </c>
      <c r="S6" s="20"/>
      <c r="T6" s="4" t="s">
        <v>226</v>
      </c>
    </row>
    <row r="7" spans="1:20">
      <c r="A7" s="74" t="s">
        <v>262</v>
      </c>
      <c r="B7" s="141" t="s">
        <v>267</v>
      </c>
      <c r="C7" s="142"/>
      <c r="D7" s="4"/>
      <c r="E7" s="4" t="s">
        <v>444</v>
      </c>
      <c r="F7" s="4">
        <v>1.5</v>
      </c>
      <c r="G7" s="4">
        <v>40</v>
      </c>
      <c r="H7" s="4">
        <v>10</v>
      </c>
      <c r="I7" s="4"/>
      <c r="J7" s="26" t="s">
        <v>62</v>
      </c>
      <c r="K7" s="26" t="s">
        <v>63</v>
      </c>
      <c r="L7" s="7">
        <v>0.13474537037037038</v>
      </c>
      <c r="M7" s="7">
        <v>2.5231481481481483E-2</v>
      </c>
      <c r="N7" s="7">
        <v>6.3148148148148148E-2</v>
      </c>
      <c r="O7" s="7">
        <v>3.8877314814814816E-2</v>
      </c>
      <c r="P7" s="7">
        <f t="shared" si="3"/>
        <v>1.6820987654320989E-3</v>
      </c>
      <c r="Q7" s="21">
        <f t="shared" si="4"/>
        <v>26.392961876832842</v>
      </c>
      <c r="R7" s="7">
        <f t="shared" si="5"/>
        <v>3.8877314814814816E-3</v>
      </c>
      <c r="S7" s="20"/>
      <c r="T7" s="4" t="s">
        <v>268</v>
      </c>
    </row>
    <row r="8" spans="1:20">
      <c r="A8" s="41" t="s">
        <v>269</v>
      </c>
      <c r="B8" s="141" t="s">
        <v>270</v>
      </c>
      <c r="C8" s="142" t="s">
        <v>271</v>
      </c>
      <c r="D8" s="4" t="s">
        <v>272</v>
      </c>
      <c r="E8" s="4" t="s">
        <v>445</v>
      </c>
      <c r="F8" s="4">
        <v>1.9</v>
      </c>
      <c r="G8" s="4">
        <v>90</v>
      </c>
      <c r="H8" s="4">
        <v>21.1</v>
      </c>
      <c r="I8" s="4"/>
      <c r="J8" s="4" t="s">
        <v>273</v>
      </c>
      <c r="K8" s="4" t="s">
        <v>274</v>
      </c>
      <c r="L8" s="7">
        <v>0.2134027777777778</v>
      </c>
      <c r="M8" s="7">
        <v>2.5405092592592594E-2</v>
      </c>
      <c r="N8" s="7">
        <v>0.11207175925925926</v>
      </c>
      <c r="O8" s="7">
        <v>7.0451388888888897E-2</v>
      </c>
      <c r="P8" s="7">
        <f t="shared" si="3"/>
        <v>1.3371101364522419E-3</v>
      </c>
      <c r="Q8" s="21">
        <f t="shared" si="4"/>
        <v>33.460704327171335</v>
      </c>
      <c r="R8" s="7">
        <f t="shared" si="5"/>
        <v>3.3389283833596631E-3</v>
      </c>
      <c r="S8" s="20"/>
      <c r="T8" s="4" t="s">
        <v>275</v>
      </c>
    </row>
    <row r="9" spans="1:20">
      <c r="A9" s="41" t="s">
        <v>269</v>
      </c>
      <c r="B9" s="141" t="s">
        <v>270</v>
      </c>
      <c r="C9" s="142" t="s">
        <v>271</v>
      </c>
      <c r="D9" s="4" t="s">
        <v>272</v>
      </c>
      <c r="E9" s="4" t="s">
        <v>445</v>
      </c>
      <c r="F9" s="4">
        <v>1.9</v>
      </c>
      <c r="G9" s="4">
        <v>90</v>
      </c>
      <c r="H9" s="4">
        <v>21.1</v>
      </c>
      <c r="I9" s="4"/>
      <c r="J9" s="4" t="s">
        <v>276</v>
      </c>
      <c r="K9" s="4" t="s">
        <v>277</v>
      </c>
      <c r="L9" s="7">
        <v>0.22422453703703704</v>
      </c>
      <c r="M9" s="7">
        <v>2.8229166666666666E-2</v>
      </c>
      <c r="N9" s="7">
        <v>0.11687499999999999</v>
      </c>
      <c r="O9" s="7">
        <v>7.3703703703703702E-2</v>
      </c>
      <c r="P9" s="7">
        <f t="shared" si="3"/>
        <v>1.4857456140350879E-3</v>
      </c>
      <c r="Q9" s="21">
        <f t="shared" si="4"/>
        <v>32.085561497326204</v>
      </c>
      <c r="R9" s="7">
        <f t="shared" si="5"/>
        <v>3.4930665262418812E-3</v>
      </c>
      <c r="S9" s="20"/>
      <c r="T9" s="4" t="s">
        <v>275</v>
      </c>
    </row>
    <row r="10" spans="1:20">
      <c r="A10" s="41" t="s">
        <v>269</v>
      </c>
      <c r="B10" s="141" t="s">
        <v>270</v>
      </c>
      <c r="C10" s="142" t="s">
        <v>271</v>
      </c>
      <c r="D10" s="4" t="s">
        <v>272</v>
      </c>
      <c r="E10" s="4" t="s">
        <v>445</v>
      </c>
      <c r="F10" s="4">
        <v>1.9</v>
      </c>
      <c r="G10" s="4">
        <v>90</v>
      </c>
      <c r="H10" s="4">
        <v>21.1</v>
      </c>
      <c r="I10" s="4"/>
      <c r="J10" s="4" t="s">
        <v>34</v>
      </c>
      <c r="K10" s="4" t="s">
        <v>35</v>
      </c>
      <c r="L10" s="7">
        <v>0.23553240740740741</v>
      </c>
      <c r="M10" s="7">
        <v>3.3310185185185186E-2</v>
      </c>
      <c r="N10" s="7">
        <v>0.11538194444444444</v>
      </c>
      <c r="O10" s="7">
        <v>8.0474537037037039E-2</v>
      </c>
      <c r="P10" s="7">
        <f t="shared" si="3"/>
        <v>1.753167641325536E-3</v>
      </c>
      <c r="Q10" s="21">
        <f t="shared" si="4"/>
        <v>32.500752332229915</v>
      </c>
      <c r="R10" s="7">
        <f t="shared" si="5"/>
        <v>3.8139591012813761E-3</v>
      </c>
      <c r="S10" s="20"/>
      <c r="T10" s="4" t="s">
        <v>275</v>
      </c>
    </row>
    <row r="11" spans="1:20">
      <c r="A11" s="41" t="s">
        <v>269</v>
      </c>
      <c r="B11" s="141" t="s">
        <v>270</v>
      </c>
      <c r="C11" s="142" t="s">
        <v>271</v>
      </c>
      <c r="D11" s="4" t="s">
        <v>272</v>
      </c>
      <c r="E11" s="4" t="s">
        <v>445</v>
      </c>
      <c r="F11" s="4">
        <v>1.9</v>
      </c>
      <c r="G11" s="4">
        <v>90</v>
      </c>
      <c r="H11" s="4">
        <v>21.1</v>
      </c>
      <c r="I11" s="4"/>
      <c r="J11" s="4" t="s">
        <v>111</v>
      </c>
      <c r="K11" s="4" t="s">
        <v>110</v>
      </c>
      <c r="L11" s="7">
        <v>0.24124999999999999</v>
      </c>
      <c r="M11" s="7">
        <v>2.5347222222222219E-2</v>
      </c>
      <c r="N11" s="7">
        <v>0.12516203703703704</v>
      </c>
      <c r="O11" s="7">
        <v>8.4664351851851852E-2</v>
      </c>
      <c r="P11" s="7">
        <f t="shared" si="3"/>
        <v>1.33406432748538E-3</v>
      </c>
      <c r="Q11" s="21">
        <f t="shared" si="4"/>
        <v>29.961161457370071</v>
      </c>
      <c r="R11" s="7">
        <f t="shared" si="5"/>
        <v>4.0125285237844477E-3</v>
      </c>
      <c r="S11" s="20"/>
      <c r="T11" s="4" t="s">
        <v>275</v>
      </c>
    </row>
    <row r="12" spans="1:20">
      <c r="A12" s="41" t="s">
        <v>269</v>
      </c>
      <c r="B12" s="141" t="s">
        <v>270</v>
      </c>
      <c r="C12" s="142" t="s">
        <v>271</v>
      </c>
      <c r="D12" s="4" t="s">
        <v>272</v>
      </c>
      <c r="E12" s="4" t="s">
        <v>445</v>
      </c>
      <c r="F12" s="4">
        <v>1.9</v>
      </c>
      <c r="G12" s="4">
        <v>90</v>
      </c>
      <c r="H12" s="4">
        <v>21.1</v>
      </c>
      <c r="I12" s="4"/>
      <c r="J12" s="4" t="s">
        <v>84</v>
      </c>
      <c r="K12" s="4" t="s">
        <v>156</v>
      </c>
      <c r="L12" s="7">
        <v>0.26746527777777779</v>
      </c>
      <c r="M12" s="7">
        <v>2.7650462962962963E-2</v>
      </c>
      <c r="N12" s="7">
        <v>0.14380787037037038</v>
      </c>
      <c r="O12" s="7">
        <v>8.5358796296296294E-2</v>
      </c>
      <c r="P12" s="7">
        <f t="shared" si="3"/>
        <v>1.4552875243664719E-3</v>
      </c>
      <c r="Q12" s="21">
        <f t="shared" si="4"/>
        <v>26.076458752515091</v>
      </c>
      <c r="R12" s="7">
        <f t="shared" si="5"/>
        <v>4.045440582762857E-3</v>
      </c>
      <c r="S12" s="20"/>
      <c r="T12" s="4" t="s">
        <v>275</v>
      </c>
    </row>
    <row r="13" spans="1:20">
      <c r="A13" s="41" t="s">
        <v>269</v>
      </c>
      <c r="B13" s="141" t="s">
        <v>270</v>
      </c>
      <c r="C13" s="142" t="s">
        <v>271</v>
      </c>
      <c r="D13" s="4" t="s">
        <v>272</v>
      </c>
      <c r="E13" s="4" t="s">
        <v>445</v>
      </c>
      <c r="F13" s="4">
        <v>1.9</v>
      </c>
      <c r="G13" s="4">
        <v>90</v>
      </c>
      <c r="H13" s="4">
        <v>21.1</v>
      </c>
      <c r="I13" s="4"/>
      <c r="J13" s="50" t="s">
        <v>155</v>
      </c>
      <c r="K13" s="50" t="s">
        <v>156</v>
      </c>
      <c r="L13" s="51">
        <v>0.26973379629629629</v>
      </c>
      <c r="M13" s="7">
        <v>2.7210648148148147E-2</v>
      </c>
      <c r="N13" s="7">
        <v>0.1421064814814815</v>
      </c>
      <c r="O13" s="7">
        <v>9.3229166666666655E-2</v>
      </c>
      <c r="P13" s="7">
        <f t="shared" si="3"/>
        <v>1.4321393762183237E-3</v>
      </c>
      <c r="Q13" s="21">
        <f t="shared" si="4"/>
        <v>26.388662648639841</v>
      </c>
      <c r="R13" s="7">
        <f t="shared" si="5"/>
        <v>4.4184439178514999E-3</v>
      </c>
      <c r="S13" s="20"/>
      <c r="T13" s="4" t="s">
        <v>275</v>
      </c>
    </row>
    <row r="14" spans="1:20">
      <c r="A14" s="41">
        <v>42773</v>
      </c>
      <c r="B14" s="46" t="s">
        <v>284</v>
      </c>
      <c r="C14" s="142"/>
      <c r="D14" s="4"/>
      <c r="E14" s="4" t="s">
        <v>442</v>
      </c>
      <c r="F14" s="4">
        <v>0.8</v>
      </c>
      <c r="G14" s="4">
        <v>20</v>
      </c>
      <c r="H14" s="4">
        <v>5</v>
      </c>
      <c r="I14" s="4"/>
      <c r="J14" s="4" t="s">
        <v>219</v>
      </c>
      <c r="K14" s="4" t="s">
        <v>220</v>
      </c>
      <c r="L14" s="51">
        <v>4.7824074074074074E-2</v>
      </c>
      <c r="M14" s="7">
        <v>8.4953703703703701E-3</v>
      </c>
      <c r="N14" s="7">
        <v>2.494212962962963E-2</v>
      </c>
      <c r="O14" s="7">
        <v>1.4409722222222221E-2</v>
      </c>
      <c r="P14" s="7">
        <f t="shared" si="3"/>
        <v>1.0619212962962963E-3</v>
      </c>
      <c r="Q14" s="21">
        <f t="shared" si="4"/>
        <v>33.410672853828309</v>
      </c>
      <c r="R14" s="7">
        <f t="shared" si="5"/>
        <v>2.8819444444444444E-3</v>
      </c>
      <c r="S14" s="20"/>
      <c r="T14" s="4" t="s">
        <v>285</v>
      </c>
    </row>
    <row r="15" spans="1:20">
      <c r="A15" s="41">
        <v>42773</v>
      </c>
      <c r="B15" s="46" t="s">
        <v>284</v>
      </c>
      <c r="C15" s="142"/>
      <c r="D15" s="4"/>
      <c r="E15" s="4" t="s">
        <v>446</v>
      </c>
      <c r="F15" s="4">
        <v>0.2</v>
      </c>
      <c r="G15" s="4">
        <v>5.7</v>
      </c>
      <c r="H15" s="4">
        <v>1.2</v>
      </c>
      <c r="I15" s="4"/>
      <c r="J15" s="4" t="s">
        <v>219</v>
      </c>
      <c r="K15" s="4" t="s">
        <v>220</v>
      </c>
      <c r="L15" s="51">
        <v>1.3877314814814815E-2</v>
      </c>
      <c r="M15" s="7">
        <v>2.2569444444444447E-3</v>
      </c>
      <c r="N15" s="7">
        <v>8.0555555555555554E-3</v>
      </c>
      <c r="O15" s="7">
        <v>3.5763888888888894E-3</v>
      </c>
      <c r="P15" s="7">
        <f t="shared" si="3"/>
        <v>1.1284722222222221E-3</v>
      </c>
      <c r="Q15" s="21">
        <f t="shared" si="4"/>
        <v>29.482758620689655</v>
      </c>
      <c r="R15" s="7">
        <f t="shared" si="5"/>
        <v>2.9803240740740745E-3</v>
      </c>
      <c r="S15" s="20"/>
      <c r="T15" s="4" t="s">
        <v>447</v>
      </c>
    </row>
    <row r="16" spans="1:20">
      <c r="A16" s="41">
        <v>42985</v>
      </c>
      <c r="B16" s="42" t="s">
        <v>286</v>
      </c>
      <c r="C16" s="142"/>
      <c r="D16" s="4"/>
      <c r="E16" s="4" t="s">
        <v>442</v>
      </c>
      <c r="F16" s="4">
        <v>0.8</v>
      </c>
      <c r="G16" s="4">
        <v>21</v>
      </c>
      <c r="H16" s="4">
        <v>5</v>
      </c>
      <c r="I16" s="4"/>
      <c r="J16" s="87" t="s">
        <v>38</v>
      </c>
      <c r="K16" s="87" t="s">
        <v>39</v>
      </c>
      <c r="L16" s="51">
        <v>6.295138888888889E-2</v>
      </c>
      <c r="M16" s="7">
        <v>1.1111111111111112E-2</v>
      </c>
      <c r="N16" s="7">
        <v>3.1458333333333331E-2</v>
      </c>
      <c r="O16" s="7">
        <v>2.0358796296296295E-2</v>
      </c>
      <c r="P16" s="7">
        <f t="shared" si="3"/>
        <v>1.3888888888888887E-3</v>
      </c>
      <c r="Q16" s="21">
        <f t="shared" si="4"/>
        <v>27.814569536423843</v>
      </c>
      <c r="R16" s="7">
        <f t="shared" si="5"/>
        <v>4.0717592592592593E-3</v>
      </c>
      <c r="S16" s="20"/>
      <c r="T16" s="4" t="s">
        <v>287</v>
      </c>
    </row>
    <row r="17" spans="1:20">
      <c r="A17" s="3" t="s">
        <v>297</v>
      </c>
      <c r="B17" s="42" t="s">
        <v>298</v>
      </c>
      <c r="C17" s="142"/>
      <c r="D17" s="4"/>
      <c r="E17" s="4" t="s">
        <v>442</v>
      </c>
      <c r="F17" s="4">
        <v>0.8</v>
      </c>
      <c r="G17" s="4">
        <v>20</v>
      </c>
      <c r="H17" s="4">
        <v>5</v>
      </c>
      <c r="I17" s="4"/>
      <c r="J17" s="4" t="s">
        <v>219</v>
      </c>
      <c r="K17" s="4" t="s">
        <v>220</v>
      </c>
      <c r="L17" s="51">
        <v>4.7569444444444442E-2</v>
      </c>
      <c r="M17" s="7">
        <v>8.3680555555555557E-3</v>
      </c>
      <c r="N17" s="7">
        <v>2.1759259259259259E-2</v>
      </c>
      <c r="O17" s="7">
        <v>1.4837962962962963E-2</v>
      </c>
      <c r="P17" s="7">
        <f t="shared" si="3"/>
        <v>1.0460069444444445E-3</v>
      </c>
      <c r="Q17" s="21">
        <f t="shared" si="4"/>
        <v>38.297872340425535</v>
      </c>
      <c r="R17" s="7">
        <f t="shared" si="5"/>
        <v>2.9675925925925924E-3</v>
      </c>
      <c r="S17" s="20"/>
      <c r="T17" s="4" t="s">
        <v>299</v>
      </c>
    </row>
    <row r="18" spans="1:20">
      <c r="A18" s="3" t="s">
        <v>297</v>
      </c>
      <c r="B18" s="42" t="s">
        <v>298</v>
      </c>
      <c r="C18" s="142"/>
      <c r="D18" s="4"/>
      <c r="E18" s="4" t="s">
        <v>443</v>
      </c>
      <c r="F18" s="4">
        <v>1.5</v>
      </c>
      <c r="G18" s="4">
        <v>40</v>
      </c>
      <c r="H18" s="4">
        <v>10</v>
      </c>
      <c r="I18" s="4"/>
      <c r="J18" s="4" t="s">
        <v>219</v>
      </c>
      <c r="K18" s="4" t="s">
        <v>220</v>
      </c>
      <c r="L18" s="51">
        <v>0.10210648148148149</v>
      </c>
      <c r="M18" s="7">
        <v>1.8113425925925925E-2</v>
      </c>
      <c r="N18" s="7">
        <v>4.8969907407407413E-2</v>
      </c>
      <c r="O18" s="7">
        <v>3.2407407407407406E-2</v>
      </c>
      <c r="P18" s="7">
        <f t="shared" si="3"/>
        <v>1.2075617283950617E-3</v>
      </c>
      <c r="Q18" s="21">
        <f t="shared" si="4"/>
        <v>34.034507208697704</v>
      </c>
      <c r="R18" s="7">
        <f t="shared" si="5"/>
        <v>3.2407407407407406E-3</v>
      </c>
      <c r="S18" s="20"/>
      <c r="T18" s="4" t="s">
        <v>301</v>
      </c>
    </row>
    <row r="19" spans="1:20">
      <c r="A19" s="41">
        <v>42863</v>
      </c>
      <c r="B19" s="46" t="s">
        <v>302</v>
      </c>
      <c r="C19" s="142"/>
      <c r="D19" s="4"/>
      <c r="E19" s="4" t="s">
        <v>442</v>
      </c>
      <c r="F19" s="4">
        <v>0.8</v>
      </c>
      <c r="G19" s="4">
        <v>20</v>
      </c>
      <c r="H19" s="4">
        <v>5</v>
      </c>
      <c r="I19" s="4"/>
      <c r="J19" s="4" t="s">
        <v>219</v>
      </c>
      <c r="K19" s="4" t="s">
        <v>220</v>
      </c>
      <c r="L19" s="51">
        <v>4.7893518518518523E-2</v>
      </c>
      <c r="M19" s="7">
        <v>8.3101851851851861E-3</v>
      </c>
      <c r="N19" s="7">
        <v>2.3240740740740742E-2</v>
      </c>
      <c r="O19" s="7">
        <v>1.3981481481481482E-2</v>
      </c>
      <c r="P19" s="7">
        <f t="shared" si="3"/>
        <v>1.0387731481481483E-3</v>
      </c>
      <c r="Q19" s="21">
        <f t="shared" si="4"/>
        <v>35.856573705179279</v>
      </c>
      <c r="R19" s="7">
        <f t="shared" si="5"/>
        <v>2.7962962962962963E-3</v>
      </c>
      <c r="S19" s="20"/>
      <c r="T19" s="4" t="s">
        <v>303</v>
      </c>
    </row>
    <row r="20" spans="1:20">
      <c r="A20" s="3" t="s">
        <v>312</v>
      </c>
      <c r="B20" s="42" t="s">
        <v>315</v>
      </c>
      <c r="C20" s="142"/>
      <c r="D20" s="4"/>
      <c r="E20" s="4" t="s">
        <v>442</v>
      </c>
      <c r="F20" s="4">
        <v>0.8</v>
      </c>
      <c r="G20" s="4">
        <v>20</v>
      </c>
      <c r="H20" s="4">
        <v>5</v>
      </c>
      <c r="I20" s="4"/>
      <c r="J20" s="26" t="s">
        <v>62</v>
      </c>
      <c r="K20" s="26" t="s">
        <v>63</v>
      </c>
      <c r="L20" s="7">
        <v>6.7743055555555556E-2</v>
      </c>
      <c r="M20" s="7">
        <v>1.9178240740740742E-2</v>
      </c>
      <c r="N20" s="7">
        <v>3.0358796296296297E-2</v>
      </c>
      <c r="O20" s="7">
        <v>1.818287037037037E-2</v>
      </c>
      <c r="P20" s="7">
        <f t="shared" si="3"/>
        <v>2.3972800925925923E-3</v>
      </c>
      <c r="Q20" s="21">
        <f t="shared" si="4"/>
        <v>27.44948532215021</v>
      </c>
      <c r="R20" s="7">
        <f t="shared" si="5"/>
        <v>3.6365740740740742E-3</v>
      </c>
      <c r="S20" s="20"/>
      <c r="T20" s="4" t="s">
        <v>316</v>
      </c>
    </row>
    <row r="21" spans="1:20">
      <c r="A21" s="3" t="s">
        <v>312</v>
      </c>
      <c r="B21" s="42" t="s">
        <v>315</v>
      </c>
      <c r="C21" s="142"/>
      <c r="D21" s="4"/>
      <c r="E21" s="4" t="s">
        <v>442</v>
      </c>
      <c r="F21" s="4">
        <v>0.8</v>
      </c>
      <c r="G21" s="4">
        <v>20</v>
      </c>
      <c r="H21" s="4">
        <v>5</v>
      </c>
      <c r="I21" s="4"/>
      <c r="J21" s="20" t="s">
        <v>38</v>
      </c>
      <c r="K21" s="26" t="s">
        <v>39</v>
      </c>
      <c r="L21" s="7">
        <v>5.3541666666666675E-2</v>
      </c>
      <c r="M21" s="7">
        <v>0.84097222222222223</v>
      </c>
      <c r="N21" s="7">
        <v>1.7479166666666668</v>
      </c>
      <c r="O21" s="7">
        <v>0.62222222222222223</v>
      </c>
      <c r="P21" s="7">
        <f t="shared" si="3"/>
        <v>0.10512152777777777</v>
      </c>
      <c r="Q21" s="21">
        <f t="shared" si="4"/>
        <v>0.47675804529201432</v>
      </c>
      <c r="R21" s="7">
        <f t="shared" si="5"/>
        <v>0.12444444444444444</v>
      </c>
      <c r="S21" s="20"/>
      <c r="T21" s="4" t="s">
        <v>317</v>
      </c>
    </row>
    <row r="22" spans="1:20">
      <c r="A22" s="74">
        <v>43017</v>
      </c>
      <c r="B22" s="48" t="s">
        <v>337</v>
      </c>
      <c r="C22" s="142"/>
      <c r="D22" s="4"/>
      <c r="E22" s="4" t="s">
        <v>445</v>
      </c>
      <c r="F22" s="4">
        <v>1.9</v>
      </c>
      <c r="G22" s="4">
        <v>90</v>
      </c>
      <c r="H22" s="4">
        <v>21.1</v>
      </c>
      <c r="I22" s="4"/>
      <c r="J22" s="20" t="s">
        <v>219</v>
      </c>
      <c r="K22" s="26" t="s">
        <v>220</v>
      </c>
      <c r="L22" s="7">
        <v>0.21674768518518517</v>
      </c>
      <c r="M22" s="7">
        <v>2.2210648148148149E-2</v>
      </c>
      <c r="N22" s="7">
        <v>0.11145833333333333</v>
      </c>
      <c r="O22" s="7">
        <v>7.8657407407407412E-2</v>
      </c>
      <c r="P22" s="7">
        <f t="shared" si="3"/>
        <v>1.1689814814814816E-3</v>
      </c>
      <c r="Q22" s="21">
        <f t="shared" si="4"/>
        <v>33.644859813084118</v>
      </c>
      <c r="R22" s="7">
        <f t="shared" si="5"/>
        <v>3.7278392136212042E-3</v>
      </c>
      <c r="S22" s="20"/>
      <c r="T22" s="4" t="s">
        <v>338</v>
      </c>
    </row>
    <row r="23" spans="1:20">
      <c r="A23" s="41">
        <v>43017</v>
      </c>
      <c r="B23" s="141" t="s">
        <v>339</v>
      </c>
      <c r="C23" s="142"/>
      <c r="D23" s="4" t="s">
        <v>340</v>
      </c>
      <c r="E23" s="4" t="s">
        <v>442</v>
      </c>
      <c r="F23" s="4">
        <v>0.8</v>
      </c>
      <c r="G23" s="4">
        <v>20</v>
      </c>
      <c r="H23" s="4">
        <v>5</v>
      </c>
      <c r="I23" s="4"/>
      <c r="J23" s="20" t="s">
        <v>28</v>
      </c>
      <c r="K23" s="26" t="s">
        <v>93</v>
      </c>
      <c r="L23" s="7">
        <v>5.454861111111111E-2</v>
      </c>
      <c r="M23" s="7">
        <v>1.3657407407407408E-2</v>
      </c>
      <c r="N23" s="7">
        <v>2.148148148148148E-2</v>
      </c>
      <c r="O23" s="7">
        <v>1.6203703703703703E-2</v>
      </c>
      <c r="P23" s="7">
        <f t="shared" si="3"/>
        <v>1.7071759259259258E-3</v>
      </c>
      <c r="Q23" s="21">
        <f t="shared" si="4"/>
        <v>38.793103448275865</v>
      </c>
      <c r="R23" s="7">
        <f t="shared" si="5"/>
        <v>3.2407407407407406E-3</v>
      </c>
      <c r="S23" s="20"/>
      <c r="T23" s="4" t="s">
        <v>341</v>
      </c>
    </row>
    <row r="24" spans="1:20">
      <c r="A24" s="41">
        <v>43017</v>
      </c>
      <c r="B24" s="141" t="s">
        <v>339</v>
      </c>
      <c r="C24" s="142"/>
      <c r="D24" s="4" t="s">
        <v>340</v>
      </c>
      <c r="E24" s="4" t="s">
        <v>442</v>
      </c>
      <c r="F24" s="4">
        <v>0.8</v>
      </c>
      <c r="G24" s="4">
        <v>20</v>
      </c>
      <c r="H24" s="4">
        <v>5</v>
      </c>
      <c r="I24" s="4"/>
      <c r="J24" s="20" t="s">
        <v>38</v>
      </c>
      <c r="K24" s="26" t="s">
        <v>39</v>
      </c>
      <c r="L24" s="7">
        <v>5.9641203703703703E-2</v>
      </c>
      <c r="M24" s="7">
        <v>1.2615740740740742E-2</v>
      </c>
      <c r="N24" s="7">
        <v>2.417824074074074E-2</v>
      </c>
      <c r="O24" s="7">
        <v>1.9675925925925927E-2</v>
      </c>
      <c r="P24" s="7">
        <f t="shared" si="3"/>
        <v>1.5769675925925927E-3</v>
      </c>
      <c r="Q24" s="21">
        <f t="shared" si="4"/>
        <v>34.46625179511728</v>
      </c>
      <c r="R24" s="7">
        <f t="shared" si="5"/>
        <v>3.9351851851851857E-3</v>
      </c>
      <c r="S24" s="20"/>
      <c r="T24" s="4" t="s">
        <v>342</v>
      </c>
    </row>
    <row r="25" spans="1:20">
      <c r="A25" s="41">
        <v>43017</v>
      </c>
      <c r="B25" s="141" t="s">
        <v>339</v>
      </c>
      <c r="C25" s="142"/>
      <c r="D25" s="4" t="s">
        <v>340</v>
      </c>
      <c r="E25" s="4" t="s">
        <v>442</v>
      </c>
      <c r="F25" s="4">
        <v>0.8</v>
      </c>
      <c r="G25" s="4">
        <v>20</v>
      </c>
      <c r="H25" s="4">
        <v>5</v>
      </c>
      <c r="I25" s="4"/>
      <c r="J25" s="18" t="s">
        <v>289</v>
      </c>
      <c r="K25" s="26" t="s">
        <v>290</v>
      </c>
      <c r="L25" s="7">
        <v>6.3738425925925921E-2</v>
      </c>
      <c r="M25" s="7">
        <v>1.6597222222222222E-2</v>
      </c>
      <c r="N25" s="7">
        <v>2.5532407407407406E-2</v>
      </c>
      <c r="O25" s="7">
        <v>1.6666666666666666E-2</v>
      </c>
      <c r="P25" s="7">
        <f t="shared" si="3"/>
        <v>2.0746527777777777E-3</v>
      </c>
      <c r="Q25" s="21">
        <f t="shared" si="4"/>
        <v>32.638259292837716</v>
      </c>
      <c r="R25" s="7">
        <f t="shared" si="5"/>
        <v>3.3333333333333331E-3</v>
      </c>
      <c r="S25" s="20"/>
      <c r="T25" s="4" t="s">
        <v>343</v>
      </c>
    </row>
    <row r="26" spans="1:20">
      <c r="A26" s="41">
        <v>43017</v>
      </c>
      <c r="B26" s="141" t="s">
        <v>339</v>
      </c>
      <c r="C26" s="142"/>
      <c r="D26" s="4" t="s">
        <v>340</v>
      </c>
      <c r="E26" s="4" t="s">
        <v>443</v>
      </c>
      <c r="F26" s="4">
        <v>1.5</v>
      </c>
      <c r="G26" s="4">
        <v>40</v>
      </c>
      <c r="H26" s="4">
        <v>10</v>
      </c>
      <c r="I26" s="4"/>
      <c r="J26" s="4" t="s">
        <v>111</v>
      </c>
      <c r="K26" s="4" t="s">
        <v>110</v>
      </c>
      <c r="L26" s="7">
        <v>0.11153935185185186</v>
      </c>
      <c r="M26" s="7">
        <v>1.9942129629629629E-2</v>
      </c>
      <c r="N26" s="7">
        <v>5.1319444444444445E-2</v>
      </c>
      <c r="O26" s="7">
        <v>3.5428240740740739E-2</v>
      </c>
      <c r="P26" s="7">
        <f t="shared" si="3"/>
        <v>1.3294753086419754E-3</v>
      </c>
      <c r="Q26" s="21">
        <f t="shared" si="4"/>
        <v>32.476319350473609</v>
      </c>
      <c r="R26" s="7">
        <f t="shared" si="5"/>
        <v>3.5428240740740741E-3</v>
      </c>
      <c r="S26" s="20"/>
      <c r="T26" s="4" t="s">
        <v>344</v>
      </c>
    </row>
    <row r="27" spans="1:20">
      <c r="A27" s="41">
        <v>43017</v>
      </c>
      <c r="B27" s="141" t="s">
        <v>339</v>
      </c>
      <c r="C27" s="142"/>
      <c r="D27" s="4" t="s">
        <v>340</v>
      </c>
      <c r="E27" s="4" t="s">
        <v>443</v>
      </c>
      <c r="F27" s="4">
        <v>1.5</v>
      </c>
      <c r="G27" s="4">
        <v>40</v>
      </c>
      <c r="H27" s="4">
        <v>10</v>
      </c>
      <c r="I27" s="4"/>
      <c r="J27" s="4" t="s">
        <v>36</v>
      </c>
      <c r="K27" s="4" t="s">
        <v>37</v>
      </c>
      <c r="L27" s="7">
        <v>0.11532407407407408</v>
      </c>
      <c r="M27" s="7">
        <v>2.2592592592592591E-2</v>
      </c>
      <c r="N27" s="7">
        <v>5.2037037037037041E-2</v>
      </c>
      <c r="O27" s="7">
        <v>3.5046296296296298E-2</v>
      </c>
      <c r="P27" s="7">
        <f t="shared" si="3"/>
        <v>1.5061728395061728E-3</v>
      </c>
      <c r="Q27" s="21">
        <f t="shared" si="4"/>
        <v>32.028469750889677</v>
      </c>
      <c r="R27" s="7">
        <f t="shared" si="5"/>
        <v>3.5046296296296297E-3</v>
      </c>
      <c r="S27" s="20"/>
      <c r="T27" s="4" t="s">
        <v>345</v>
      </c>
    </row>
    <row r="28" spans="1:20">
      <c r="A28" s="41">
        <v>43017</v>
      </c>
      <c r="B28" s="141" t="s">
        <v>339</v>
      </c>
      <c r="C28" s="142"/>
      <c r="D28" s="4" t="s">
        <v>340</v>
      </c>
      <c r="E28" s="4" t="s">
        <v>443</v>
      </c>
      <c r="F28" s="4">
        <v>1.5</v>
      </c>
      <c r="G28" s="4">
        <v>40</v>
      </c>
      <c r="H28" s="4">
        <v>10</v>
      </c>
      <c r="I28" s="4"/>
      <c r="J28" s="4" t="s">
        <v>113</v>
      </c>
      <c r="K28" s="4" t="s">
        <v>37</v>
      </c>
      <c r="L28" s="7">
        <v>0.12968749999999998</v>
      </c>
      <c r="M28" s="7">
        <v>2.9212962962962965E-2</v>
      </c>
      <c r="N28" s="7">
        <v>5.634259259259259E-2</v>
      </c>
      <c r="O28" s="7">
        <v>3.9490740740740743E-2</v>
      </c>
      <c r="P28" s="7">
        <f t="shared" si="3"/>
        <v>1.9475308641975311E-3</v>
      </c>
      <c r="Q28" s="21">
        <f t="shared" si="4"/>
        <v>29.580936729663108</v>
      </c>
      <c r="R28" s="7">
        <f t="shared" si="5"/>
        <v>3.9490740740740745E-3</v>
      </c>
      <c r="S28" s="20"/>
      <c r="T28" s="4" t="s">
        <v>346</v>
      </c>
    </row>
    <row r="29" spans="1:20">
      <c r="A29" s="3" t="s">
        <v>347</v>
      </c>
      <c r="B29" s="141" t="s">
        <v>358</v>
      </c>
      <c r="C29" s="142"/>
      <c r="D29" s="4"/>
      <c r="E29" s="4" t="s">
        <v>442</v>
      </c>
      <c r="F29" s="4">
        <v>0.6</v>
      </c>
      <c r="G29" s="4">
        <v>20</v>
      </c>
      <c r="H29" s="4">
        <v>5</v>
      </c>
      <c r="I29" s="4"/>
      <c r="J29" s="4" t="s">
        <v>38</v>
      </c>
      <c r="K29" s="4" t="s">
        <v>39</v>
      </c>
      <c r="L29" s="7">
        <v>6.0775462962962962E-2</v>
      </c>
      <c r="M29" s="7">
        <v>1.1481481481481483E-2</v>
      </c>
      <c r="N29" s="7">
        <v>3.1319444444444448E-2</v>
      </c>
      <c r="O29" s="7">
        <v>1.7962962962962962E-2</v>
      </c>
      <c r="P29" s="7">
        <f t="shared" si="3"/>
        <v>1.9135802469135807E-3</v>
      </c>
      <c r="Q29" s="21">
        <f t="shared" si="4"/>
        <v>26.607538802660752</v>
      </c>
      <c r="R29" s="7">
        <f t="shared" si="5"/>
        <v>3.5925925925925925E-3</v>
      </c>
      <c r="S29" s="20"/>
      <c r="T29" s="4" t="s">
        <v>359</v>
      </c>
    </row>
    <row r="30" spans="1:20">
      <c r="A30" s="41"/>
      <c r="B30" s="54"/>
      <c r="C30" s="142"/>
      <c r="D30" s="4"/>
      <c r="E30" s="4"/>
      <c r="F30" s="4"/>
      <c r="G30" s="4"/>
      <c r="H30" s="4"/>
      <c r="I30" s="4"/>
      <c r="J30" s="4"/>
      <c r="K30" s="4"/>
      <c r="L30" s="7"/>
      <c r="M30" s="7"/>
      <c r="N30" s="7"/>
      <c r="O30" s="7"/>
      <c r="P30" s="7"/>
      <c r="Q30" s="21"/>
      <c r="R30" s="7"/>
      <c r="S30" s="20"/>
      <c r="T30" s="4"/>
    </row>
    <row r="31" spans="1:20">
      <c r="A31" s="3"/>
      <c r="B31" s="54"/>
      <c r="C31" s="142"/>
      <c r="D31" s="4"/>
      <c r="E31" s="4"/>
      <c r="F31" s="4"/>
      <c r="G31" s="4"/>
      <c r="H31" s="4"/>
      <c r="I31" s="4"/>
      <c r="J31" s="4"/>
      <c r="K31" s="4"/>
      <c r="L31" s="7"/>
      <c r="M31" s="7"/>
      <c r="N31" s="7"/>
      <c r="O31" s="7"/>
      <c r="P31" s="7"/>
      <c r="Q31" s="21"/>
      <c r="R31" s="7"/>
      <c r="S31" s="20"/>
      <c r="T31" s="4"/>
    </row>
    <row r="32" spans="1:20">
      <c r="A32" s="3"/>
      <c r="B32" s="54"/>
      <c r="C32" s="142"/>
      <c r="D32" s="4"/>
      <c r="E32" s="4"/>
      <c r="F32" s="4"/>
      <c r="G32" s="4"/>
      <c r="H32" s="4"/>
      <c r="I32" s="4"/>
      <c r="J32" s="4"/>
      <c r="K32" s="4"/>
      <c r="L32" s="7"/>
      <c r="M32" s="7"/>
      <c r="N32" s="7"/>
      <c r="O32" s="7"/>
      <c r="P32" s="7"/>
      <c r="Q32" s="21"/>
      <c r="R32" s="7"/>
      <c r="S32" s="20"/>
      <c r="T32" s="4"/>
    </row>
    <row r="33" spans="1:20">
      <c r="A33" s="3"/>
      <c r="B33" s="54"/>
      <c r="C33" s="142"/>
      <c r="D33" s="4"/>
      <c r="E33" s="4"/>
      <c r="F33" s="4"/>
      <c r="G33" s="4"/>
      <c r="H33" s="4"/>
      <c r="I33" s="4"/>
      <c r="J33" s="4"/>
      <c r="K33" s="4"/>
      <c r="L33" s="7"/>
      <c r="M33" s="7"/>
      <c r="N33" s="7"/>
      <c r="O33" s="7"/>
      <c r="P33" s="7"/>
      <c r="Q33" s="21"/>
      <c r="R33" s="7"/>
      <c r="S33" s="20"/>
      <c r="T33" s="4"/>
    </row>
    <row r="34" spans="1:20">
      <c r="A34" s="3"/>
      <c r="B34" s="54"/>
      <c r="C34" s="142"/>
      <c r="D34" s="4"/>
      <c r="E34" s="4"/>
      <c r="F34" s="4"/>
      <c r="G34" s="4"/>
      <c r="H34" s="4"/>
      <c r="I34" s="4"/>
      <c r="J34" s="4"/>
      <c r="K34" s="4"/>
      <c r="L34" s="7"/>
      <c r="M34" s="7"/>
      <c r="N34" s="7"/>
      <c r="O34" s="7"/>
      <c r="P34" s="7"/>
      <c r="Q34" s="21"/>
      <c r="R34" s="7"/>
      <c r="S34" s="20"/>
      <c r="T34" s="4"/>
    </row>
    <row r="35" spans="1:20">
      <c r="A35" s="3"/>
      <c r="B35" s="54"/>
      <c r="C35" s="142"/>
      <c r="D35" s="4"/>
      <c r="E35" s="4"/>
      <c r="F35" s="4"/>
      <c r="G35" s="4"/>
      <c r="H35" s="4"/>
      <c r="I35" s="4"/>
      <c r="J35" s="4"/>
      <c r="K35" s="4"/>
      <c r="L35" s="7"/>
      <c r="M35" s="7"/>
      <c r="N35" s="7"/>
      <c r="O35" s="7"/>
      <c r="P35" s="7"/>
      <c r="Q35" s="21"/>
      <c r="R35" s="7"/>
      <c r="S35" s="20"/>
      <c r="T35" s="4"/>
    </row>
    <row r="36" spans="1:20">
      <c r="A36" s="41"/>
      <c r="B36" s="141"/>
      <c r="C36" s="142"/>
      <c r="D36" s="4"/>
      <c r="E36" s="4"/>
      <c r="F36" s="4"/>
      <c r="G36" s="4"/>
      <c r="H36" s="4"/>
      <c r="I36" s="4"/>
      <c r="J36" s="4"/>
      <c r="K36" s="4"/>
      <c r="L36" s="7"/>
      <c r="M36" s="7"/>
      <c r="N36" s="7"/>
      <c r="O36" s="7"/>
      <c r="P36" s="7"/>
      <c r="Q36" s="21"/>
      <c r="R36" s="7"/>
      <c r="S36" s="20"/>
      <c r="T36" s="4"/>
    </row>
    <row r="37" spans="1:20">
      <c r="A37" s="3"/>
      <c r="B37" s="42"/>
      <c r="C37" s="142"/>
      <c r="D37" s="4"/>
      <c r="E37" s="4"/>
      <c r="F37" s="4"/>
      <c r="G37" s="4"/>
      <c r="H37" s="4"/>
      <c r="I37" s="4"/>
      <c r="J37" s="4"/>
      <c r="K37" s="4"/>
      <c r="L37" s="7"/>
      <c r="M37" s="7"/>
      <c r="N37" s="7"/>
      <c r="O37" s="7"/>
      <c r="P37" s="7"/>
      <c r="Q37" s="21"/>
      <c r="R37" s="7"/>
      <c r="S37" s="20"/>
      <c r="T37" s="4"/>
    </row>
    <row r="38" spans="1:20">
      <c r="A38" s="3"/>
      <c r="B38" s="42"/>
      <c r="C38" s="142"/>
      <c r="D38" s="4"/>
      <c r="E38" s="4"/>
      <c r="F38" s="4"/>
      <c r="G38" s="4"/>
      <c r="H38" s="4"/>
      <c r="I38" s="4"/>
      <c r="J38" s="4"/>
      <c r="K38" s="4"/>
      <c r="L38" s="7"/>
      <c r="M38" s="7"/>
      <c r="N38" s="7"/>
      <c r="O38" s="7"/>
      <c r="P38" s="7"/>
      <c r="Q38" s="21"/>
      <c r="R38" s="7"/>
      <c r="S38" s="20"/>
      <c r="T38" s="4"/>
    </row>
    <row r="39" spans="1:20">
      <c r="A39" s="3"/>
      <c r="B39" s="42"/>
      <c r="C39" s="142"/>
      <c r="D39" s="4"/>
      <c r="E39" s="4"/>
      <c r="F39" s="4"/>
      <c r="G39" s="4"/>
      <c r="H39" s="4"/>
      <c r="I39" s="4"/>
      <c r="J39" s="4"/>
      <c r="K39" s="4"/>
      <c r="L39" s="7"/>
      <c r="M39" s="7"/>
      <c r="N39" s="7"/>
      <c r="O39" s="7"/>
      <c r="P39" s="7"/>
      <c r="Q39" s="21"/>
      <c r="R39" s="7"/>
      <c r="S39" s="20"/>
      <c r="T39" s="4"/>
    </row>
    <row r="40" spans="1:20">
      <c r="A40" s="3"/>
      <c r="B40" s="42"/>
      <c r="C40" s="142"/>
      <c r="D40" s="4"/>
      <c r="E40" s="4"/>
      <c r="F40" s="4"/>
      <c r="G40" s="4"/>
      <c r="H40" s="4"/>
      <c r="I40" s="4"/>
      <c r="J40" s="4"/>
      <c r="K40" s="4"/>
      <c r="L40" s="7"/>
      <c r="M40" s="7"/>
      <c r="N40" s="7"/>
      <c r="O40" s="7"/>
      <c r="P40" s="7"/>
      <c r="Q40" s="21"/>
      <c r="R40" s="7"/>
      <c r="S40" s="20"/>
      <c r="T40" s="4"/>
    </row>
    <row r="41" spans="1:20">
      <c r="A41" s="3"/>
      <c r="B41" s="42"/>
      <c r="C41" s="142"/>
      <c r="D41" s="4"/>
      <c r="E41" s="4"/>
      <c r="F41" s="4"/>
      <c r="G41" s="4"/>
      <c r="H41" s="4"/>
      <c r="I41" s="4"/>
      <c r="J41" s="4"/>
      <c r="K41" s="4"/>
      <c r="L41" s="7"/>
      <c r="M41" s="7"/>
      <c r="N41" s="7"/>
      <c r="O41" s="7"/>
      <c r="P41" s="7"/>
      <c r="Q41" s="21"/>
      <c r="R41" s="7"/>
      <c r="S41" s="20"/>
      <c r="T41" s="4"/>
    </row>
    <row r="42" spans="1:20">
      <c r="A42" s="3"/>
      <c r="B42" s="42"/>
      <c r="C42" s="142"/>
      <c r="D42" s="4"/>
      <c r="E42" s="4"/>
      <c r="F42" s="4"/>
      <c r="G42" s="4"/>
      <c r="H42" s="4"/>
      <c r="I42" s="26"/>
      <c r="J42" s="26"/>
      <c r="K42" s="26"/>
      <c r="L42" s="7"/>
      <c r="M42" s="7"/>
      <c r="N42" s="7"/>
      <c r="O42" s="7"/>
      <c r="P42" s="7"/>
      <c r="Q42" s="21"/>
      <c r="R42" s="7"/>
      <c r="S42" s="20"/>
      <c r="T42" s="4"/>
    </row>
    <row r="43" spans="1:20">
      <c r="A43" s="3"/>
      <c r="B43" s="42"/>
      <c r="C43" s="142"/>
      <c r="D43" s="4"/>
      <c r="E43" s="4"/>
      <c r="F43" s="4"/>
      <c r="G43" s="4"/>
      <c r="H43" s="4"/>
      <c r="I43" s="4"/>
      <c r="J43" s="4"/>
      <c r="K43" s="4"/>
      <c r="L43" s="7"/>
      <c r="M43" s="7"/>
      <c r="N43" s="7"/>
      <c r="O43" s="7"/>
      <c r="P43" s="7"/>
      <c r="Q43" s="21"/>
      <c r="R43" s="7"/>
      <c r="S43" s="20"/>
      <c r="T43" s="4"/>
    </row>
    <row r="44" spans="1:20">
      <c r="A44" s="3"/>
      <c r="B44" s="42"/>
      <c r="C44" s="142"/>
      <c r="D44" s="4"/>
      <c r="E44" s="4"/>
      <c r="F44" s="4"/>
      <c r="G44" s="4"/>
      <c r="H44" s="4"/>
      <c r="I44" s="4"/>
      <c r="J44" s="4"/>
      <c r="K44" s="4"/>
      <c r="L44" s="7"/>
      <c r="M44" s="7"/>
      <c r="N44" s="7"/>
      <c r="O44" s="7"/>
      <c r="P44" s="7"/>
      <c r="Q44" s="21"/>
      <c r="R44" s="7"/>
      <c r="S44" s="20"/>
      <c r="T44" s="4"/>
    </row>
    <row r="45" spans="1:20">
      <c r="A45" s="3"/>
      <c r="B45" s="42"/>
      <c r="C45" s="142"/>
      <c r="D45" s="4"/>
      <c r="E45" s="4"/>
      <c r="F45" s="4"/>
      <c r="G45" s="4"/>
      <c r="H45" s="4"/>
      <c r="I45" s="4"/>
      <c r="J45" s="4"/>
      <c r="K45" s="4"/>
      <c r="L45" s="7"/>
      <c r="M45" s="7"/>
      <c r="N45" s="7"/>
      <c r="O45" s="7"/>
      <c r="P45" s="7"/>
      <c r="Q45" s="21"/>
      <c r="R45" s="7"/>
      <c r="S45" s="20"/>
      <c r="T45" s="4"/>
    </row>
    <row r="46" spans="1:20">
      <c r="A46" s="3"/>
      <c r="B46" s="42"/>
      <c r="C46" s="142"/>
      <c r="D46" s="4"/>
      <c r="E46" s="4"/>
      <c r="F46" s="4"/>
      <c r="G46" s="4"/>
      <c r="H46" s="4"/>
      <c r="I46" s="4"/>
      <c r="J46" s="4"/>
      <c r="K46" s="4"/>
      <c r="L46" s="7"/>
      <c r="M46" s="7"/>
      <c r="N46" s="7"/>
      <c r="O46" s="7"/>
      <c r="P46" s="7"/>
      <c r="Q46" s="21"/>
      <c r="R46" s="7"/>
      <c r="S46" s="20"/>
      <c r="T46" s="4"/>
    </row>
    <row r="47" spans="1:20">
      <c r="A47" s="3"/>
      <c r="B47" s="42"/>
      <c r="C47" s="142"/>
      <c r="D47" s="4"/>
      <c r="E47" s="4"/>
      <c r="F47" s="4"/>
      <c r="G47" s="4"/>
      <c r="H47" s="4"/>
      <c r="I47" s="26"/>
      <c r="J47" s="26"/>
      <c r="K47" s="26"/>
      <c r="L47" s="7"/>
      <c r="M47" s="7"/>
      <c r="N47" s="7"/>
      <c r="O47" s="7"/>
      <c r="P47" s="7"/>
      <c r="Q47" s="21"/>
      <c r="R47" s="7"/>
      <c r="S47" s="20"/>
      <c r="T47" s="4"/>
    </row>
    <row r="48" spans="1:20">
      <c r="A48" s="3"/>
      <c r="B48" s="42"/>
      <c r="C48" s="142"/>
      <c r="D48" s="4"/>
      <c r="E48" s="4"/>
      <c r="F48" s="4"/>
      <c r="G48" s="4"/>
      <c r="H48" s="4"/>
      <c r="I48" s="26"/>
      <c r="J48" s="26"/>
      <c r="K48" s="26"/>
      <c r="L48" s="7"/>
      <c r="M48" s="7"/>
      <c r="N48" s="7"/>
      <c r="O48" s="7"/>
      <c r="P48" s="7"/>
      <c r="Q48" s="21"/>
      <c r="R48" s="7"/>
      <c r="S48" s="20"/>
      <c r="T48" s="4"/>
    </row>
    <row r="49" spans="1:20">
      <c r="A49" s="3"/>
      <c r="B49" s="42"/>
      <c r="C49" s="142"/>
      <c r="D49" s="4"/>
      <c r="E49" s="4"/>
      <c r="F49" s="4"/>
      <c r="G49" s="4"/>
      <c r="H49" s="4"/>
      <c r="I49" s="26"/>
      <c r="J49" s="26"/>
      <c r="K49" s="26"/>
      <c r="L49" s="7"/>
      <c r="M49" s="7"/>
      <c r="N49" s="7"/>
      <c r="O49" s="7"/>
      <c r="P49" s="7"/>
      <c r="Q49" s="21"/>
      <c r="R49" s="7"/>
      <c r="S49" s="20"/>
      <c r="T49" s="4"/>
    </row>
    <row r="50" spans="1:20">
      <c r="A50" s="41"/>
      <c r="B50" s="141"/>
      <c r="C50" s="142"/>
      <c r="D50" s="4"/>
      <c r="E50" s="4"/>
      <c r="F50" s="4"/>
      <c r="G50" s="4"/>
      <c r="H50" s="4"/>
      <c r="I50" s="4"/>
      <c r="J50" s="4"/>
      <c r="K50" s="4"/>
      <c r="L50" s="7"/>
      <c r="M50" s="7"/>
      <c r="N50" s="7"/>
      <c r="O50" s="7"/>
      <c r="P50" s="7"/>
      <c r="Q50" s="21"/>
      <c r="R50" s="7"/>
      <c r="S50" s="20"/>
      <c r="T50" s="4"/>
    </row>
    <row r="51" spans="1:20">
      <c r="A51" s="41"/>
      <c r="B51" s="141"/>
      <c r="C51" s="142"/>
      <c r="D51" s="4"/>
      <c r="E51" s="4"/>
      <c r="F51" s="4"/>
      <c r="G51" s="4"/>
      <c r="H51" s="4"/>
      <c r="I51" s="4"/>
      <c r="J51" s="4"/>
      <c r="K51" s="4"/>
      <c r="L51" s="7"/>
      <c r="M51" s="7"/>
      <c r="N51" s="7"/>
      <c r="O51" s="7"/>
      <c r="P51" s="7"/>
      <c r="Q51" s="21"/>
      <c r="R51" s="7"/>
      <c r="S51" s="4"/>
      <c r="T51" s="4"/>
    </row>
    <row r="52" spans="1:20">
      <c r="A52" s="41"/>
      <c r="B52" s="141"/>
      <c r="C52" s="142"/>
      <c r="D52" s="4"/>
      <c r="E52" s="4"/>
      <c r="F52" s="4"/>
      <c r="G52" s="4"/>
      <c r="H52" s="4"/>
      <c r="I52" s="4"/>
      <c r="J52" s="4"/>
      <c r="K52" s="4"/>
      <c r="L52" s="7"/>
      <c r="M52" s="7"/>
      <c r="N52" s="7"/>
      <c r="O52" s="7"/>
      <c r="P52" s="7"/>
      <c r="Q52" s="21"/>
      <c r="R52" s="7"/>
      <c r="S52" s="4"/>
      <c r="T52" s="4"/>
    </row>
  </sheetData>
  <mergeCells count="3">
    <mergeCell ref="F3:H3"/>
    <mergeCell ref="M3:O3"/>
    <mergeCell ref="P3:R3"/>
  </mergeCells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B22" sqref="B22:L73"/>
    </sheetView>
  </sheetViews>
  <sheetFormatPr defaultColWidth="8.85546875" defaultRowHeight="15"/>
  <cols>
    <col min="2" max="2" width="13.42578125" customWidth="1"/>
    <col min="3" max="3" width="12" customWidth="1"/>
    <col min="4" max="4" width="5.7109375" style="27" customWidth="1"/>
    <col min="5" max="11" width="5.7109375" customWidth="1"/>
  </cols>
  <sheetData>
    <row r="1" spans="1:11">
      <c r="B1" s="25" t="s">
        <v>448</v>
      </c>
    </row>
    <row r="3" spans="1:11">
      <c r="A3" s="8" t="s">
        <v>449</v>
      </c>
      <c r="B3" s="133" t="s">
        <v>450</v>
      </c>
      <c r="C3" s="134" t="s">
        <v>451</v>
      </c>
      <c r="D3" s="135" t="s">
        <v>452</v>
      </c>
      <c r="E3" s="136" t="s">
        <v>453</v>
      </c>
      <c r="F3" s="136" t="s">
        <v>454</v>
      </c>
      <c r="G3" s="136" t="s">
        <v>455</v>
      </c>
      <c r="H3" s="136" t="s">
        <v>456</v>
      </c>
      <c r="I3" s="136" t="s">
        <v>457</v>
      </c>
      <c r="J3" s="136" t="s">
        <v>458</v>
      </c>
      <c r="K3" s="136" t="s">
        <v>459</v>
      </c>
    </row>
    <row r="4" spans="1:11">
      <c r="A4" s="4" t="s">
        <v>460</v>
      </c>
      <c r="B4" s="4" t="s">
        <v>22</v>
      </c>
      <c r="C4" s="4" t="s">
        <v>86</v>
      </c>
      <c r="D4" s="28" t="s">
        <v>461</v>
      </c>
    </row>
    <row r="5" spans="1:11">
      <c r="A5" s="4" t="s">
        <v>462</v>
      </c>
      <c r="B5" s="4" t="s">
        <v>30</v>
      </c>
      <c r="C5" s="4" t="s">
        <v>31</v>
      </c>
      <c r="D5" s="28" t="s">
        <v>463</v>
      </c>
    </row>
    <row r="6" spans="1:11">
      <c r="A6" s="4" t="s">
        <v>460</v>
      </c>
      <c r="B6" s="66" t="s">
        <v>16</v>
      </c>
      <c r="C6" s="26" t="s">
        <v>17</v>
      </c>
      <c r="D6" s="65"/>
      <c r="E6" s="31">
        <v>0.17013888888888887</v>
      </c>
    </row>
    <row r="7" spans="1:11">
      <c r="A7" s="4" t="s">
        <v>462</v>
      </c>
      <c r="B7" s="67"/>
      <c r="C7" s="4"/>
      <c r="D7" s="29"/>
      <c r="E7" s="31"/>
    </row>
    <row r="8" spans="1:11">
      <c r="A8" s="4" t="s">
        <v>460</v>
      </c>
      <c r="B8" s="67" t="s">
        <v>22</v>
      </c>
      <c r="C8" s="4" t="s">
        <v>86</v>
      </c>
      <c r="D8" s="29"/>
      <c r="E8" s="4"/>
      <c r="F8" s="31">
        <v>0.16319444444444445</v>
      </c>
      <c r="G8" s="128"/>
    </row>
    <row r="9" spans="1:11">
      <c r="A9" s="4" t="s">
        <v>462</v>
      </c>
      <c r="B9" s="67" t="s">
        <v>42</v>
      </c>
      <c r="C9" s="4" t="s">
        <v>88</v>
      </c>
      <c r="D9" s="29"/>
      <c r="E9" s="4"/>
      <c r="F9" s="31">
        <v>0.18472222222222223</v>
      </c>
      <c r="G9" s="128"/>
    </row>
    <row r="10" spans="1:11">
      <c r="A10" s="4" t="s">
        <v>460</v>
      </c>
      <c r="B10" s="67" t="s">
        <v>289</v>
      </c>
      <c r="C10" s="4" t="s">
        <v>290</v>
      </c>
      <c r="D10" s="29"/>
      <c r="E10" s="4"/>
      <c r="F10" s="4"/>
      <c r="G10" s="31">
        <v>0.18819444444444444</v>
      </c>
      <c r="H10" s="128"/>
      <c r="I10" s="129"/>
      <c r="J10" s="129"/>
    </row>
    <row r="11" spans="1:11">
      <c r="A11" s="4" t="s">
        <v>462</v>
      </c>
      <c r="B11" s="4" t="s">
        <v>30</v>
      </c>
      <c r="C11" s="4" t="s">
        <v>31</v>
      </c>
      <c r="D11" s="29"/>
      <c r="E11" s="4"/>
      <c r="F11" s="4"/>
      <c r="G11" s="31">
        <v>0.19236111111111112</v>
      </c>
      <c r="H11" s="128"/>
      <c r="I11" s="129"/>
      <c r="J11" s="129"/>
    </row>
    <row r="12" spans="1:11">
      <c r="A12" s="4" t="s">
        <v>460</v>
      </c>
      <c r="B12" s="56" t="s">
        <v>219</v>
      </c>
      <c r="C12" s="4" t="s">
        <v>220</v>
      </c>
      <c r="D12" s="29"/>
      <c r="E12" s="4"/>
      <c r="F12" s="30"/>
      <c r="G12" s="31"/>
      <c r="H12" s="31">
        <v>0.16944444444444443</v>
      </c>
      <c r="I12" s="129"/>
      <c r="J12" s="129"/>
    </row>
    <row r="13" spans="1:11">
      <c r="A13" s="4" t="s">
        <v>462</v>
      </c>
      <c r="B13" s="56" t="s">
        <v>42</v>
      </c>
      <c r="C13" s="4" t="s">
        <v>88</v>
      </c>
      <c r="D13" s="29"/>
      <c r="E13" s="4"/>
      <c r="F13" s="30"/>
      <c r="G13" s="31"/>
      <c r="H13" s="31">
        <v>0.1875</v>
      </c>
      <c r="I13" s="129"/>
      <c r="J13" s="129"/>
    </row>
    <row r="14" spans="1:11">
      <c r="A14" s="4" t="s">
        <v>460</v>
      </c>
      <c r="B14" s="67" t="s">
        <v>34</v>
      </c>
      <c r="C14" s="4" t="s">
        <v>35</v>
      </c>
      <c r="D14" s="29"/>
      <c r="E14" s="4"/>
      <c r="F14" s="31"/>
      <c r="G14" s="31"/>
      <c r="H14" s="31"/>
      <c r="I14" s="31">
        <v>0.1986111111111111</v>
      </c>
      <c r="J14" s="129"/>
    </row>
    <row r="15" spans="1:11">
      <c r="A15" s="17" t="s">
        <v>462</v>
      </c>
      <c r="B15" s="56" t="s">
        <v>42</v>
      </c>
      <c r="C15" s="4" t="s">
        <v>88</v>
      </c>
      <c r="D15" s="68"/>
      <c r="E15" s="17"/>
      <c r="F15" s="69"/>
      <c r="G15" s="69"/>
      <c r="H15" s="69"/>
      <c r="I15" s="69">
        <v>0.19166666666666665</v>
      </c>
      <c r="J15" s="129"/>
    </row>
    <row r="16" spans="1:11">
      <c r="A16" s="4" t="s">
        <v>460</v>
      </c>
      <c r="B16" s="4" t="s">
        <v>99</v>
      </c>
      <c r="C16" s="4" t="s">
        <v>100</v>
      </c>
      <c r="D16" s="29"/>
      <c r="E16" s="4"/>
      <c r="F16" s="4"/>
      <c r="G16" s="130"/>
      <c r="H16" s="130"/>
      <c r="I16" s="130"/>
      <c r="J16" s="31">
        <v>0.22013888888888888</v>
      </c>
    </row>
    <row r="17" spans="1:12">
      <c r="A17" s="17" t="s">
        <v>462</v>
      </c>
      <c r="B17" s="4" t="s">
        <v>30</v>
      </c>
      <c r="C17" s="4" t="s">
        <v>31</v>
      </c>
      <c r="D17" s="68"/>
      <c r="E17" s="17"/>
      <c r="F17" s="70"/>
      <c r="G17" s="70"/>
      <c r="H17" s="70"/>
      <c r="I17" s="70"/>
      <c r="J17" s="69">
        <v>0.20902777777777778</v>
      </c>
    </row>
    <row r="18" spans="1:12">
      <c r="A18" s="4" t="s">
        <v>460</v>
      </c>
      <c r="B18" s="4" t="s">
        <v>99</v>
      </c>
      <c r="C18" s="4" t="s">
        <v>100</v>
      </c>
      <c r="D18" s="29"/>
      <c r="E18" s="4"/>
      <c r="F18" s="4"/>
      <c r="G18" s="4"/>
      <c r="H18" s="4"/>
      <c r="I18" s="4"/>
      <c r="J18" s="4"/>
      <c r="K18" s="31">
        <v>0.21111111111111111</v>
      </c>
    </row>
    <row r="19" spans="1:12">
      <c r="A19" s="4" t="s">
        <v>462</v>
      </c>
      <c r="B19" s="56" t="s">
        <v>42</v>
      </c>
      <c r="C19" s="4" t="s">
        <v>88</v>
      </c>
      <c r="D19" s="29"/>
      <c r="E19" s="4"/>
      <c r="F19" s="4"/>
      <c r="G19" s="4"/>
      <c r="H19" s="30"/>
      <c r="I19" s="30"/>
      <c r="J19" s="4"/>
      <c r="K19" s="31">
        <v>0.19583333333333333</v>
      </c>
    </row>
    <row r="22" spans="1:12">
      <c r="B22" s="25" t="s">
        <v>464</v>
      </c>
    </row>
    <row r="23" spans="1:12">
      <c r="B23" s="138" t="s">
        <v>450</v>
      </c>
      <c r="C23" s="138" t="s">
        <v>451</v>
      </c>
      <c r="D23" s="139" t="s">
        <v>452</v>
      </c>
      <c r="E23" s="136" t="s">
        <v>453</v>
      </c>
      <c r="F23" s="136" t="s">
        <v>454</v>
      </c>
      <c r="G23" s="136" t="s">
        <v>455</v>
      </c>
      <c r="H23" s="136" t="s">
        <v>456</v>
      </c>
      <c r="I23" s="136" t="s">
        <v>457</v>
      </c>
      <c r="J23" s="136" t="s">
        <v>458</v>
      </c>
      <c r="K23" s="136" t="s">
        <v>459</v>
      </c>
      <c r="L23" s="140" t="s">
        <v>465</v>
      </c>
    </row>
    <row r="24" spans="1:12">
      <c r="B24" s="4" t="s">
        <v>150</v>
      </c>
      <c r="C24" s="4" t="s">
        <v>151</v>
      </c>
      <c r="D24" s="29" t="s">
        <v>466</v>
      </c>
      <c r="E24" s="4"/>
      <c r="F24" s="4"/>
      <c r="G24" s="4"/>
      <c r="H24" s="4"/>
      <c r="I24" s="30"/>
      <c r="J24" s="30">
        <v>0.23472222222222219</v>
      </c>
      <c r="K24" s="30">
        <v>0.24930555555555556</v>
      </c>
      <c r="L24" s="4"/>
    </row>
    <row r="25" spans="1:12">
      <c r="B25" s="4" t="s">
        <v>147</v>
      </c>
      <c r="C25" s="4" t="s">
        <v>148</v>
      </c>
      <c r="D25" s="29"/>
      <c r="E25" s="4"/>
      <c r="F25" s="30"/>
      <c r="G25" s="30"/>
      <c r="H25" s="30"/>
      <c r="I25" s="30">
        <v>0.24861111111111112</v>
      </c>
      <c r="J25" s="4"/>
      <c r="K25" s="4"/>
      <c r="L25" s="4"/>
    </row>
    <row r="26" spans="1:12">
      <c r="B26" s="4" t="s">
        <v>84</v>
      </c>
      <c r="C26" s="4" t="s">
        <v>156</v>
      </c>
      <c r="D26" s="29"/>
      <c r="E26" s="4"/>
      <c r="F26" s="4"/>
      <c r="G26" s="4"/>
      <c r="H26" s="30">
        <v>0.21388888888888891</v>
      </c>
      <c r="I26" s="30">
        <v>0.24861111111111112</v>
      </c>
      <c r="J26" s="4"/>
      <c r="K26" s="30">
        <v>0.25763888888888892</v>
      </c>
      <c r="L26" s="30">
        <v>0.44305555555555554</v>
      </c>
    </row>
    <row r="27" spans="1:12">
      <c r="B27" s="4" t="s">
        <v>117</v>
      </c>
      <c r="C27" s="4" t="s">
        <v>118</v>
      </c>
      <c r="D27" s="29"/>
      <c r="E27" s="4"/>
      <c r="F27" s="30">
        <v>0.20694444444444446</v>
      </c>
      <c r="G27" s="30"/>
      <c r="H27" s="4"/>
      <c r="I27" s="30">
        <v>0.24722222222222223</v>
      </c>
      <c r="J27" s="4"/>
      <c r="K27" s="4"/>
      <c r="L27" s="4"/>
    </row>
    <row r="28" spans="1:12">
      <c r="B28" s="4" t="s">
        <v>59</v>
      </c>
      <c r="C28" s="4" t="s">
        <v>60</v>
      </c>
      <c r="D28" s="29"/>
      <c r="E28" s="4"/>
      <c r="F28" s="30">
        <v>0.18263888888888891</v>
      </c>
      <c r="G28" s="30">
        <v>0.18958333333333333</v>
      </c>
      <c r="H28" s="30">
        <v>0.19513888888888889</v>
      </c>
      <c r="I28" s="30">
        <v>0.20486111111111113</v>
      </c>
      <c r="J28" s="30">
        <v>0.22569444444444445</v>
      </c>
      <c r="K28" s="4"/>
      <c r="L28" s="4"/>
    </row>
    <row r="29" spans="1:12">
      <c r="B29" s="4" t="s">
        <v>40</v>
      </c>
      <c r="C29" s="4" t="s">
        <v>41</v>
      </c>
      <c r="D29" s="29" t="s">
        <v>467</v>
      </c>
      <c r="E29" s="30"/>
      <c r="F29" s="4"/>
      <c r="G29" s="4"/>
      <c r="H29" s="4"/>
      <c r="I29" s="30">
        <v>0.24374999999999999</v>
      </c>
      <c r="J29" s="4"/>
      <c r="K29" s="4"/>
      <c r="L29" s="4"/>
    </row>
    <row r="30" spans="1:12">
      <c r="B30" s="98" t="s">
        <v>121</v>
      </c>
      <c r="C30" s="98" t="s">
        <v>407</v>
      </c>
      <c r="D30" s="29"/>
      <c r="E30" s="4"/>
      <c r="F30" s="30"/>
      <c r="G30" s="30"/>
      <c r="H30" s="30"/>
      <c r="I30" s="30">
        <v>0.34652777777777777</v>
      </c>
      <c r="J30" s="4"/>
      <c r="K30" s="4"/>
      <c r="L30" s="4"/>
    </row>
    <row r="31" spans="1:12">
      <c r="B31" s="98" t="s">
        <v>408</v>
      </c>
      <c r="C31" s="98" t="s">
        <v>407</v>
      </c>
      <c r="D31" s="29"/>
      <c r="E31" s="4"/>
      <c r="F31" s="4"/>
      <c r="G31" s="4"/>
      <c r="H31" s="4"/>
      <c r="I31" s="30">
        <v>0.38541666666666669</v>
      </c>
      <c r="J31" s="4"/>
      <c r="K31" s="4"/>
      <c r="L31" s="4"/>
    </row>
    <row r="32" spans="1:12">
      <c r="B32" s="4" t="s">
        <v>26</v>
      </c>
      <c r="C32" s="4" t="s">
        <v>27</v>
      </c>
      <c r="D32" s="29" t="s">
        <v>468</v>
      </c>
      <c r="E32" s="4"/>
      <c r="F32" s="30"/>
      <c r="G32" s="30">
        <v>0.19513888888888889</v>
      </c>
      <c r="H32" s="30"/>
      <c r="I32" s="30"/>
      <c r="J32" s="30">
        <v>0.22500000000000001</v>
      </c>
      <c r="K32" s="30">
        <v>0.23194444444444443</v>
      </c>
      <c r="L32" s="4"/>
    </row>
    <row r="33" spans="2:12">
      <c r="B33" s="4" t="s">
        <v>22</v>
      </c>
      <c r="C33" s="4" t="s">
        <v>86</v>
      </c>
      <c r="D33" s="29" t="s">
        <v>461</v>
      </c>
      <c r="E33" s="4"/>
      <c r="F33" s="30">
        <v>0.16319444444444445</v>
      </c>
      <c r="G33" s="30"/>
      <c r="H33" s="30">
        <v>0.17152777777777775</v>
      </c>
      <c r="I33" s="30">
        <v>0.20486111111111113</v>
      </c>
      <c r="J33" s="4"/>
      <c r="K33" s="4"/>
      <c r="L33" s="4"/>
    </row>
    <row r="34" spans="2:12">
      <c r="B34" s="4" t="s">
        <v>289</v>
      </c>
      <c r="C34" s="4" t="s">
        <v>290</v>
      </c>
      <c r="D34" s="29" t="s">
        <v>469</v>
      </c>
      <c r="E34" s="4"/>
      <c r="F34" s="30"/>
      <c r="G34" s="30">
        <v>0.18819444444444444</v>
      </c>
      <c r="H34" s="30"/>
      <c r="I34" s="30"/>
      <c r="J34" s="4"/>
      <c r="K34" s="4"/>
      <c r="L34" s="4"/>
    </row>
    <row r="35" spans="2:12">
      <c r="B35" s="4" t="s">
        <v>243</v>
      </c>
      <c r="C35" s="4" t="s">
        <v>238</v>
      </c>
      <c r="D35" s="29"/>
      <c r="E35" s="4"/>
      <c r="F35" s="30">
        <v>0.2673611111111111</v>
      </c>
      <c r="G35" s="4"/>
      <c r="H35" s="4"/>
      <c r="I35" s="30"/>
      <c r="J35" s="4"/>
      <c r="K35" s="4"/>
      <c r="L35" s="4"/>
    </row>
    <row r="36" spans="2:12">
      <c r="B36" s="4" t="s">
        <v>111</v>
      </c>
      <c r="C36" s="4" t="s">
        <v>110</v>
      </c>
      <c r="D36" s="29"/>
      <c r="E36" s="4"/>
      <c r="F36" s="30">
        <v>0.20138888888888887</v>
      </c>
      <c r="G36" s="30">
        <v>0.21111111111111111</v>
      </c>
      <c r="H36" s="30"/>
      <c r="I36" s="30">
        <v>0.22430555555555556</v>
      </c>
      <c r="J36" s="4"/>
      <c r="K36" s="30">
        <v>0.24652777777777779</v>
      </c>
      <c r="L36" s="30">
        <v>0.41597222222222219</v>
      </c>
    </row>
    <row r="37" spans="2:12">
      <c r="B37" s="4" t="s">
        <v>16</v>
      </c>
      <c r="C37" s="4" t="s">
        <v>17</v>
      </c>
      <c r="D37" s="29" t="s">
        <v>470</v>
      </c>
      <c r="E37" s="30">
        <v>0.17013888888888887</v>
      </c>
      <c r="F37" s="30">
        <v>0.19583333333333333</v>
      </c>
      <c r="G37" s="30">
        <v>0.19236111111111112</v>
      </c>
      <c r="H37" s="30">
        <v>0.22430555555555556</v>
      </c>
      <c r="I37" s="30">
        <v>0.21180555555555555</v>
      </c>
      <c r="J37" s="4"/>
      <c r="K37" s="30">
        <v>0.25416666666666665</v>
      </c>
      <c r="L37" s="4"/>
    </row>
    <row r="38" spans="2:12">
      <c r="B38" s="4" t="s">
        <v>144</v>
      </c>
      <c r="C38" s="4" t="s">
        <v>145</v>
      </c>
      <c r="D38" s="29" t="s">
        <v>471</v>
      </c>
      <c r="E38" s="4"/>
      <c r="F38" s="30"/>
      <c r="G38" s="30"/>
      <c r="H38" s="30"/>
      <c r="I38" s="30">
        <v>0.22500000000000001</v>
      </c>
      <c r="J38" s="4"/>
      <c r="K38" s="30">
        <v>0.23333333333333331</v>
      </c>
      <c r="L38" s="4"/>
    </row>
    <row r="39" spans="2:12">
      <c r="B39" s="4" t="s">
        <v>36</v>
      </c>
      <c r="C39" s="4" t="s">
        <v>83</v>
      </c>
      <c r="D39" s="29" t="s">
        <v>472</v>
      </c>
      <c r="E39" s="4"/>
      <c r="F39" s="30">
        <v>0.31527777777777777</v>
      </c>
      <c r="G39" s="30"/>
      <c r="H39" s="4"/>
      <c r="I39" s="30"/>
      <c r="J39" s="4"/>
      <c r="K39" s="4"/>
      <c r="L39" s="4"/>
    </row>
    <row r="40" spans="2:12">
      <c r="B40" s="10" t="s">
        <v>28</v>
      </c>
      <c r="C40" s="10" t="s">
        <v>93</v>
      </c>
      <c r="D40" s="29" t="s">
        <v>473</v>
      </c>
      <c r="E40" s="4"/>
      <c r="F40" s="30">
        <v>0.17847222222222223</v>
      </c>
      <c r="G40" s="30"/>
      <c r="H40" s="30">
        <v>0.19166666666666665</v>
      </c>
      <c r="I40" s="30">
        <v>0.20694444444444446</v>
      </c>
      <c r="J40" s="4"/>
      <c r="K40" s="4"/>
      <c r="L40" s="4"/>
    </row>
    <row r="41" spans="2:12">
      <c r="B41" s="4" t="s">
        <v>52</v>
      </c>
      <c r="C41" s="4" t="s">
        <v>53</v>
      </c>
      <c r="D41" s="29" t="s">
        <v>474</v>
      </c>
      <c r="E41" s="30">
        <v>0.21111111111111111</v>
      </c>
      <c r="F41" s="30">
        <v>0.22083333333333333</v>
      </c>
      <c r="G41" s="30">
        <v>0.24791666666666667</v>
      </c>
      <c r="H41" s="30">
        <v>0.24305555555555555</v>
      </c>
      <c r="I41" s="30"/>
      <c r="J41" s="4"/>
      <c r="K41" s="4"/>
      <c r="L41" s="4"/>
    </row>
    <row r="42" spans="2:12">
      <c r="B42" s="4" t="s">
        <v>80</v>
      </c>
      <c r="C42" s="4" t="s">
        <v>81</v>
      </c>
      <c r="D42" s="29"/>
      <c r="E42" s="4"/>
      <c r="F42" s="30">
        <v>0.18958333333333333</v>
      </c>
      <c r="G42" s="30">
        <v>0.21041666666666667</v>
      </c>
      <c r="H42" s="4"/>
      <c r="I42" s="4"/>
      <c r="J42" s="4"/>
      <c r="K42" s="4"/>
      <c r="L42" s="4"/>
    </row>
    <row r="43" spans="2:12">
      <c r="B43" s="4" t="s">
        <v>44</v>
      </c>
      <c r="C43" s="4" t="s">
        <v>45</v>
      </c>
      <c r="D43" s="29" t="s">
        <v>475</v>
      </c>
      <c r="E43" s="4"/>
      <c r="F43" s="30">
        <v>0.22361111111111109</v>
      </c>
      <c r="G43" s="4"/>
      <c r="H43" s="4"/>
      <c r="I43" s="30">
        <v>0.24166666666666667</v>
      </c>
      <c r="J43" s="4"/>
      <c r="K43" s="4"/>
      <c r="L43" s="4"/>
    </row>
    <row r="44" spans="2:12">
      <c r="B44" s="4" t="s">
        <v>38</v>
      </c>
      <c r="C44" s="4" t="s">
        <v>39</v>
      </c>
      <c r="D44" s="29" t="s">
        <v>476</v>
      </c>
      <c r="E44" s="4"/>
      <c r="F44" s="30">
        <v>0.20138888888888887</v>
      </c>
      <c r="G44" s="4"/>
      <c r="H44" s="30">
        <v>0.23402777777777781</v>
      </c>
      <c r="I44" s="4"/>
      <c r="J44" s="4"/>
      <c r="K44" s="4"/>
      <c r="L44" s="4"/>
    </row>
    <row r="45" spans="2:12">
      <c r="B45" s="4" t="s">
        <v>403</v>
      </c>
      <c r="C45" s="4" t="s">
        <v>404</v>
      </c>
      <c r="D45" s="29"/>
      <c r="E45" s="4"/>
      <c r="F45" s="30">
        <v>0.22638888888888889</v>
      </c>
      <c r="G45" s="4"/>
      <c r="H45" s="4"/>
      <c r="I45" s="4"/>
      <c r="J45" s="4"/>
      <c r="K45" s="30">
        <v>0.25416666666666665</v>
      </c>
      <c r="L45" s="4"/>
    </row>
    <row r="46" spans="2:12">
      <c r="B46" s="4" t="s">
        <v>64</v>
      </c>
      <c r="C46" s="4" t="s">
        <v>65</v>
      </c>
      <c r="D46" s="29"/>
      <c r="E46" s="4"/>
      <c r="F46" s="4"/>
      <c r="G46" s="4"/>
      <c r="H46" s="4"/>
      <c r="I46" s="4"/>
      <c r="J46" s="4"/>
      <c r="K46" s="4"/>
      <c r="L46" s="4"/>
    </row>
    <row r="47" spans="2:12">
      <c r="B47" s="4" t="s">
        <v>54</v>
      </c>
      <c r="C47" s="4" t="s">
        <v>55</v>
      </c>
      <c r="D47" s="29" t="s">
        <v>477</v>
      </c>
      <c r="E47" s="4"/>
      <c r="F47" s="4"/>
      <c r="G47" s="4"/>
      <c r="H47" s="4"/>
      <c r="I47" s="4"/>
      <c r="J47" s="4"/>
      <c r="K47" s="4"/>
      <c r="L47" s="4"/>
    </row>
    <row r="48" spans="2:12">
      <c r="B48" s="50" t="s">
        <v>34</v>
      </c>
      <c r="C48" s="50" t="s">
        <v>120</v>
      </c>
      <c r="D48" s="29" t="s">
        <v>478</v>
      </c>
      <c r="E48" s="4"/>
      <c r="F48" s="4"/>
      <c r="G48" s="30">
        <v>0.18888888888888888</v>
      </c>
      <c r="H48" s="30">
        <v>0.18958333333333333</v>
      </c>
      <c r="I48" s="30">
        <v>0.21041666666666667</v>
      </c>
      <c r="J48" s="4"/>
      <c r="K48" s="4"/>
      <c r="L48" s="4"/>
    </row>
    <row r="49" spans="2:12">
      <c r="B49" s="4" t="s">
        <v>99</v>
      </c>
      <c r="C49" s="4" t="s">
        <v>100</v>
      </c>
      <c r="D49" s="29" t="s">
        <v>479</v>
      </c>
      <c r="E49" s="4"/>
      <c r="F49" s="4"/>
      <c r="G49" s="30">
        <v>0.19375000000000001</v>
      </c>
      <c r="H49" s="30">
        <v>0.20347222222222219</v>
      </c>
      <c r="I49" s="30">
        <v>0.19999999999999998</v>
      </c>
      <c r="J49" s="30">
        <v>0.22013888888888888</v>
      </c>
      <c r="K49" s="30">
        <v>0.21111111111111111</v>
      </c>
      <c r="L49" s="4"/>
    </row>
    <row r="50" spans="2:12">
      <c r="B50" s="50" t="s">
        <v>132</v>
      </c>
      <c r="C50" s="50" t="s">
        <v>133</v>
      </c>
      <c r="D50" s="29"/>
      <c r="E50" s="4"/>
      <c r="F50" s="4"/>
      <c r="G50" s="4"/>
      <c r="H50" s="4"/>
      <c r="I50" s="30">
        <v>0.24722222222222223</v>
      </c>
      <c r="J50" s="4"/>
      <c r="K50" s="4"/>
      <c r="L50" s="4"/>
    </row>
    <row r="51" spans="2:12">
      <c r="B51" s="4" t="s">
        <v>42</v>
      </c>
      <c r="C51" s="4" t="s">
        <v>43</v>
      </c>
      <c r="D51" s="29" t="s">
        <v>480</v>
      </c>
      <c r="E51" s="4"/>
      <c r="F51" s="4"/>
      <c r="G51" s="4"/>
      <c r="H51" s="30">
        <v>0.23402777777777781</v>
      </c>
      <c r="I51" s="30">
        <v>0.26111111111111113</v>
      </c>
      <c r="J51" s="4"/>
      <c r="K51" s="4"/>
      <c r="L51" s="4"/>
    </row>
    <row r="52" spans="2:12">
      <c r="B52" s="50" t="s">
        <v>362</v>
      </c>
      <c r="C52" s="50" t="s">
        <v>363</v>
      </c>
      <c r="D52" s="29"/>
      <c r="E52" s="4"/>
      <c r="F52" s="30">
        <v>0.37152777777777773</v>
      </c>
      <c r="G52" s="4"/>
      <c r="H52" s="30">
        <v>0.3840277777777778</v>
      </c>
      <c r="I52" s="4"/>
      <c r="J52" s="4"/>
      <c r="K52" s="4"/>
      <c r="L52" s="4"/>
    </row>
    <row r="53" spans="2:12">
      <c r="B53" s="4" t="s">
        <v>390</v>
      </c>
      <c r="C53" s="4" t="s">
        <v>391</v>
      </c>
      <c r="D53" s="29"/>
      <c r="E53" s="4"/>
      <c r="F53" s="4"/>
      <c r="G53" s="4"/>
      <c r="H53" s="30">
        <v>0.20486111111111113</v>
      </c>
      <c r="I53" s="4"/>
      <c r="J53" s="4"/>
      <c r="K53" s="30">
        <v>0.24791666666666667</v>
      </c>
      <c r="L53" s="4"/>
    </row>
    <row r="54" spans="2:12">
      <c r="B54" s="4" t="s">
        <v>335</v>
      </c>
      <c r="C54" s="4" t="s">
        <v>336</v>
      </c>
      <c r="D54" s="29" t="s">
        <v>481</v>
      </c>
      <c r="E54" s="4"/>
      <c r="F54" s="4"/>
      <c r="G54" s="4"/>
      <c r="H54" s="30">
        <v>0.21388888888888891</v>
      </c>
      <c r="I54" s="4"/>
      <c r="J54" s="4"/>
      <c r="K54" s="4"/>
      <c r="L54" s="4"/>
    </row>
    <row r="55" spans="2:12">
      <c r="B55" s="50" t="s">
        <v>84</v>
      </c>
      <c r="C55" s="50" t="s">
        <v>85</v>
      </c>
      <c r="D55" s="29"/>
      <c r="E55" s="4"/>
      <c r="F55" s="30">
        <v>0.38472222222222219</v>
      </c>
      <c r="G55" s="4"/>
      <c r="H55" s="4"/>
      <c r="I55" s="4"/>
      <c r="J55" s="4"/>
      <c r="K55" s="4"/>
      <c r="L55" s="4"/>
    </row>
    <row r="56" spans="2:12">
      <c r="B56" s="4" t="s">
        <v>34</v>
      </c>
      <c r="C56" s="4" t="s">
        <v>35</v>
      </c>
      <c r="D56" s="29" t="s">
        <v>482</v>
      </c>
      <c r="E56" s="4"/>
      <c r="F56" s="4"/>
      <c r="G56" s="4"/>
      <c r="H56" s="4"/>
      <c r="I56" s="30">
        <v>0.1986111111111111</v>
      </c>
      <c r="J56" s="4"/>
      <c r="K56" s="4"/>
      <c r="L56" s="4"/>
    </row>
    <row r="57" spans="2:12">
      <c r="B57" s="4" t="s">
        <v>24</v>
      </c>
      <c r="C57" s="4" t="s">
        <v>25</v>
      </c>
      <c r="D57" s="29" t="s">
        <v>483</v>
      </c>
      <c r="E57" s="4"/>
      <c r="F57" s="30">
        <v>0.16597222222222222</v>
      </c>
      <c r="G57" s="4"/>
      <c r="H57" s="4"/>
      <c r="I57" s="4"/>
      <c r="J57" s="4"/>
      <c r="K57" s="30">
        <v>0.22569444444444445</v>
      </c>
      <c r="L57" s="4"/>
    </row>
    <row r="58" spans="2:12">
      <c r="B58" s="4" t="s">
        <v>36</v>
      </c>
      <c r="C58" s="4" t="s">
        <v>37</v>
      </c>
      <c r="D58" s="29" t="s">
        <v>484</v>
      </c>
      <c r="E58" s="4"/>
      <c r="F58" s="4"/>
      <c r="G58" s="4"/>
      <c r="H58" s="30">
        <v>0.19444444444444445</v>
      </c>
      <c r="I58" s="30">
        <v>0.22430555555555556</v>
      </c>
      <c r="J58" s="4"/>
      <c r="K58" s="4"/>
      <c r="L58" s="4"/>
    </row>
    <row r="59" spans="2:12">
      <c r="B59" s="4" t="s">
        <v>113</v>
      </c>
      <c r="C59" s="4" t="s">
        <v>37</v>
      </c>
      <c r="D59" s="29" t="s">
        <v>485</v>
      </c>
      <c r="E59" s="4"/>
      <c r="F59" s="30">
        <v>0.21458333333333335</v>
      </c>
      <c r="G59" s="4"/>
      <c r="H59" s="30">
        <v>0.23055555555555554</v>
      </c>
      <c r="I59" s="30">
        <v>0.24236111111111111</v>
      </c>
      <c r="J59" s="4"/>
      <c r="K59" s="4"/>
      <c r="L59" s="4"/>
    </row>
    <row r="60" spans="2:12">
      <c r="B60" s="50" t="s">
        <v>219</v>
      </c>
      <c r="C60" s="50" t="s">
        <v>220</v>
      </c>
      <c r="D60" s="29"/>
      <c r="E60" s="4"/>
      <c r="F60" s="4"/>
      <c r="G60" s="4"/>
      <c r="H60" s="30">
        <v>0.16944444444444443</v>
      </c>
      <c r="I60" s="4"/>
      <c r="J60" s="4"/>
      <c r="K60" s="4"/>
      <c r="L60" s="4"/>
    </row>
    <row r="61" spans="2:12">
      <c r="B61" s="4" t="s">
        <v>32</v>
      </c>
      <c r="C61" s="4" t="s">
        <v>33</v>
      </c>
      <c r="D61" s="29" t="s">
        <v>463</v>
      </c>
      <c r="E61" s="4"/>
      <c r="F61" s="4"/>
      <c r="G61" s="4"/>
      <c r="H61" s="4"/>
      <c r="I61" s="30">
        <v>0.20486111111111113</v>
      </c>
      <c r="J61" s="4"/>
      <c r="K61" s="30">
        <v>0.23124999999999998</v>
      </c>
      <c r="L61" s="4"/>
    </row>
    <row r="62" spans="2:12">
      <c r="B62" s="4" t="s">
        <v>102</v>
      </c>
      <c r="C62" s="4" t="s">
        <v>103</v>
      </c>
      <c r="D62" s="29"/>
      <c r="E62" s="4"/>
      <c r="F62" s="4"/>
      <c r="G62" s="4"/>
      <c r="H62" s="4"/>
      <c r="I62" s="30">
        <v>0.22500000000000001</v>
      </c>
      <c r="J62" s="30">
        <v>0.24652777777777779</v>
      </c>
      <c r="K62" s="30">
        <v>0.26319444444444445</v>
      </c>
      <c r="L62" s="4"/>
    </row>
    <row r="63" spans="2:12">
      <c r="B63" s="4" t="s">
        <v>311</v>
      </c>
      <c r="C63" s="4" t="s">
        <v>47</v>
      </c>
      <c r="D63" s="29" t="s">
        <v>486</v>
      </c>
      <c r="E63" s="4"/>
      <c r="F63" s="30">
        <v>0.21944444444444444</v>
      </c>
      <c r="G63" s="30">
        <v>0.22430555555555556</v>
      </c>
      <c r="H63" s="4"/>
      <c r="I63" s="4"/>
      <c r="J63" s="4"/>
      <c r="K63" s="30">
        <v>0.25625000000000003</v>
      </c>
      <c r="L63" s="30">
        <v>0.48888888888888887</v>
      </c>
    </row>
    <row r="64" spans="2:12">
      <c r="B64" s="4" t="s">
        <v>50</v>
      </c>
      <c r="C64" s="4" t="s">
        <v>51</v>
      </c>
      <c r="D64" s="29" t="s">
        <v>487</v>
      </c>
      <c r="E64" s="4"/>
      <c r="F64" s="30">
        <v>0.23680555555555557</v>
      </c>
      <c r="G64" s="30">
        <v>0.27291666666666664</v>
      </c>
      <c r="H64" s="4"/>
      <c r="I64" s="30">
        <v>0.25833333333333336</v>
      </c>
      <c r="J64" s="4"/>
      <c r="K64" s="4"/>
      <c r="L64" s="4"/>
    </row>
    <row r="65" spans="2:12">
      <c r="B65" s="4" t="s">
        <v>138</v>
      </c>
      <c r="C65" s="4" t="s">
        <v>139</v>
      </c>
      <c r="D65" s="29"/>
      <c r="E65" s="4"/>
      <c r="F65" s="30">
        <v>0.19027777777777777</v>
      </c>
      <c r="G65" s="4"/>
      <c r="H65" s="30">
        <v>0.20277777777777781</v>
      </c>
      <c r="I65" s="4"/>
      <c r="J65" s="4"/>
      <c r="K65" s="4"/>
      <c r="L65" s="4"/>
    </row>
    <row r="66" spans="2:12">
      <c r="B66" s="10" t="s">
        <v>62</v>
      </c>
      <c r="C66" s="10" t="s">
        <v>63</v>
      </c>
      <c r="D66" s="29"/>
      <c r="E66" s="4"/>
      <c r="F66" s="30">
        <v>0.1875</v>
      </c>
      <c r="G66" s="30">
        <v>0.19236111111111112</v>
      </c>
      <c r="H66" s="30">
        <v>0.20069444444444443</v>
      </c>
      <c r="I66" s="30">
        <v>0.20555555555555557</v>
      </c>
      <c r="J66" s="30">
        <v>0.22777777777777777</v>
      </c>
      <c r="K66" s="4"/>
      <c r="L66" s="4"/>
    </row>
    <row r="67" spans="2:12">
      <c r="B67" s="4" t="s">
        <v>106</v>
      </c>
      <c r="C67" s="4" t="s">
        <v>107</v>
      </c>
      <c r="D67" s="29"/>
      <c r="E67" s="4"/>
      <c r="F67" s="30">
        <v>0.16805555555555554</v>
      </c>
      <c r="G67" s="4"/>
      <c r="H67" s="30">
        <v>0.17083333333333331</v>
      </c>
      <c r="I67" s="30">
        <v>0.20833333333333334</v>
      </c>
      <c r="J67" s="4"/>
      <c r="K67" s="4"/>
      <c r="L67" s="4"/>
    </row>
    <row r="68" spans="2:12">
      <c r="B68" s="4" t="s">
        <v>30</v>
      </c>
      <c r="C68" s="4" t="s">
        <v>31</v>
      </c>
      <c r="D68" s="29" t="s">
        <v>463</v>
      </c>
      <c r="E68" s="4"/>
      <c r="F68" s="30">
        <v>0.18611111111111112</v>
      </c>
      <c r="G68" s="30">
        <v>0.19236111111111112</v>
      </c>
      <c r="H68" s="30">
        <v>0.19999999999999998</v>
      </c>
      <c r="I68" s="30">
        <v>0.20347222222222219</v>
      </c>
      <c r="J68" s="30">
        <v>0.20902777777777778</v>
      </c>
      <c r="K68" s="30">
        <v>0.23958333333333334</v>
      </c>
      <c r="L68" s="4"/>
    </row>
    <row r="69" spans="2:12">
      <c r="B69" s="4" t="s">
        <v>253</v>
      </c>
      <c r="C69" s="4" t="s">
        <v>254</v>
      </c>
      <c r="D69" s="29"/>
      <c r="E69" s="4"/>
      <c r="F69" s="4"/>
      <c r="G69" s="4"/>
      <c r="H69" s="4"/>
      <c r="I69" s="30">
        <v>0.23958333333333334</v>
      </c>
      <c r="J69" s="4"/>
      <c r="K69" s="4"/>
      <c r="L69" s="4"/>
    </row>
    <row r="70" spans="2:12">
      <c r="B70" s="50" t="s">
        <v>42</v>
      </c>
      <c r="C70" s="50" t="s">
        <v>88</v>
      </c>
      <c r="D70" s="29"/>
      <c r="E70" s="4"/>
      <c r="F70" s="30">
        <v>0.18472222222222223</v>
      </c>
      <c r="G70" s="30">
        <v>0.1875</v>
      </c>
      <c r="H70" s="4"/>
      <c r="I70" s="30">
        <v>0.19166666666666665</v>
      </c>
      <c r="J70" s="4"/>
      <c r="K70" s="30">
        <v>0.19583333333333333</v>
      </c>
      <c r="L70" s="4"/>
    </row>
    <row r="71" spans="2:12">
      <c r="B71" s="4" t="s">
        <v>48</v>
      </c>
      <c r="C71" s="4" t="s">
        <v>49</v>
      </c>
      <c r="D71" s="29" t="s">
        <v>488</v>
      </c>
      <c r="E71" s="4"/>
      <c r="F71" s="30">
        <v>0.2388888888888889</v>
      </c>
      <c r="G71" s="4"/>
      <c r="H71" s="30">
        <v>0.25069444444444444</v>
      </c>
      <c r="I71" s="4"/>
      <c r="J71" s="4"/>
      <c r="K71" s="4"/>
      <c r="L71" s="4"/>
    </row>
    <row r="72" spans="2:12">
      <c r="B72" s="4" t="s">
        <v>160</v>
      </c>
      <c r="C72" s="4" t="s">
        <v>161</v>
      </c>
      <c r="D72" s="29"/>
      <c r="E72" s="4"/>
      <c r="F72" s="30">
        <v>0.19236111111111112</v>
      </c>
      <c r="G72" s="4"/>
      <c r="H72" s="4"/>
      <c r="I72" s="4"/>
      <c r="J72" s="4"/>
      <c r="K72" s="30">
        <v>0.23472222222222219</v>
      </c>
      <c r="L72" s="30">
        <v>0.31597222222222221</v>
      </c>
    </row>
    <row r="73" spans="2:12">
      <c r="B73" s="4" t="s">
        <v>424</v>
      </c>
      <c r="C73" s="4" t="s">
        <v>425</v>
      </c>
      <c r="D73" s="29"/>
      <c r="E73" s="4"/>
      <c r="F73" s="30">
        <v>0.3666666666666667</v>
      </c>
      <c r="G73" s="4"/>
      <c r="H73" s="4"/>
      <c r="I73" s="4"/>
      <c r="J73" s="4"/>
      <c r="K73" s="4"/>
      <c r="L73" s="4"/>
    </row>
  </sheetData>
  <sortState ref="B4:O152">
    <sortCondition ref="C4:C152"/>
    <sortCondition ref="B4:B152"/>
  </sortState>
  <pageMargins left="0.70866141732283472" right="0.70866141732283472" top="0" bottom="0" header="0.31496062992125984" footer="0.31496062992125984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36"/>
  <sheetViews>
    <sheetView tabSelected="1" topLeftCell="A212" workbookViewId="0">
      <selection activeCell="B319" sqref="B319"/>
    </sheetView>
  </sheetViews>
  <sheetFormatPr defaultColWidth="18" defaultRowHeight="16.350000000000001" customHeight="1"/>
  <cols>
    <col min="1" max="1" width="26" style="2" customWidth="1"/>
    <col min="2" max="3" width="20.85546875" style="2" customWidth="1"/>
    <col min="4" max="5" width="18" style="2"/>
    <col min="6" max="6" width="26.42578125" style="2" customWidth="1"/>
    <col min="7" max="11" width="18" style="2"/>
    <col min="12" max="12" width="30.5703125" style="2" customWidth="1"/>
    <col min="13" max="16384" width="18" style="2"/>
  </cols>
  <sheetData>
    <row r="1" spans="1:13" ht="16.350000000000001" customHeight="1">
      <c r="A1" s="36" t="s">
        <v>489</v>
      </c>
      <c r="B1" s="13"/>
      <c r="C1" s="13"/>
      <c r="D1" s="13"/>
      <c r="E1" s="13"/>
      <c r="F1" s="13"/>
      <c r="G1" s="13"/>
      <c r="H1" s="13"/>
      <c r="I1" s="13"/>
      <c r="J1" s="14"/>
      <c r="K1" s="13"/>
      <c r="L1" s="59"/>
      <c r="M1" s="13"/>
    </row>
    <row r="2" spans="1:13" ht="16.350000000000001" customHeight="1">
      <c r="B2"/>
      <c r="C2"/>
      <c r="D2"/>
      <c r="E2"/>
      <c r="F2"/>
      <c r="G2"/>
      <c r="H2"/>
      <c r="I2"/>
      <c r="J2" s="9"/>
      <c r="K2" s="22"/>
      <c r="L2" s="62"/>
      <c r="M2"/>
    </row>
    <row r="3" spans="1:13" ht="16.350000000000001" customHeight="1">
      <c r="B3"/>
      <c r="C3"/>
      <c r="D3"/>
      <c r="E3"/>
      <c r="F3"/>
      <c r="G3"/>
      <c r="H3"/>
      <c r="I3"/>
      <c r="J3" s="9"/>
      <c r="K3" s="22"/>
      <c r="L3" s="62"/>
      <c r="M3"/>
    </row>
    <row r="4" spans="1:13" ht="20.45" customHeight="1">
      <c r="A4" s="37" t="s">
        <v>1</v>
      </c>
      <c r="B4" s="168" t="s">
        <v>2</v>
      </c>
      <c r="C4" s="169"/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8</v>
      </c>
      <c r="J4" s="39" t="s">
        <v>9</v>
      </c>
      <c r="K4" s="38" t="s">
        <v>10</v>
      </c>
      <c r="L4" s="60" t="s">
        <v>11</v>
      </c>
      <c r="M4" s="38" t="s">
        <v>12</v>
      </c>
    </row>
    <row r="5" spans="1:13" ht="16.350000000000001" customHeight="1">
      <c r="A5" s="3"/>
      <c r="B5" s="163"/>
      <c r="C5" s="164"/>
      <c r="D5" s="4"/>
      <c r="E5" s="4"/>
      <c r="F5" s="4"/>
      <c r="G5" s="4"/>
      <c r="H5" s="4"/>
      <c r="I5" s="4"/>
      <c r="J5" s="7"/>
      <c r="K5" s="6"/>
      <c r="L5" s="24"/>
      <c r="M5" s="4"/>
    </row>
    <row r="6" spans="1:13" ht="16.350000000000001" customHeight="1">
      <c r="A6" s="41">
        <v>42736</v>
      </c>
      <c r="B6" s="71" t="s">
        <v>13</v>
      </c>
      <c r="C6" s="142"/>
      <c r="D6" s="4" t="s">
        <v>14</v>
      </c>
      <c r="E6" s="4" t="s">
        <v>15</v>
      </c>
      <c r="F6" s="4">
        <v>5</v>
      </c>
      <c r="G6" s="4"/>
      <c r="H6" s="4" t="s">
        <v>16</v>
      </c>
      <c r="I6" s="4" t="s">
        <v>17</v>
      </c>
      <c r="J6" s="7">
        <v>1.6296296296296295E-2</v>
      </c>
      <c r="K6" s="34">
        <f t="shared" ref="K6:K67" si="0">J6/F6</f>
        <v>3.2592592592592591E-3</v>
      </c>
      <c r="L6" s="61" t="s">
        <v>18</v>
      </c>
      <c r="M6" s="4" t="s">
        <v>19</v>
      </c>
    </row>
    <row r="7" spans="1:13" ht="16.350000000000001" customHeight="1">
      <c r="A7" s="41" t="s">
        <v>20</v>
      </c>
      <c r="B7" s="71" t="s">
        <v>21</v>
      </c>
      <c r="C7" s="142"/>
      <c r="D7" s="4"/>
      <c r="E7" s="4"/>
      <c r="F7" s="4">
        <v>1</v>
      </c>
      <c r="G7" s="4"/>
      <c r="H7" s="4" t="s">
        <v>22</v>
      </c>
      <c r="I7" s="4" t="s">
        <v>23</v>
      </c>
      <c r="J7" s="7">
        <v>2.5578703703703705E-3</v>
      </c>
      <c r="K7" s="34">
        <f t="shared" si="0"/>
        <v>2.5578703703703705E-3</v>
      </c>
      <c r="L7" s="61"/>
      <c r="M7" s="4"/>
    </row>
    <row r="8" spans="1:13" ht="16.350000000000001" customHeight="1">
      <c r="A8" s="41" t="s">
        <v>20</v>
      </c>
      <c r="B8" s="71" t="s">
        <v>21</v>
      </c>
      <c r="C8" s="142"/>
      <c r="D8" s="4"/>
      <c r="E8" s="4"/>
      <c r="F8" s="4">
        <v>1</v>
      </c>
      <c r="G8" s="4"/>
      <c r="H8" s="4" t="s">
        <v>24</v>
      </c>
      <c r="I8" s="4" t="s">
        <v>25</v>
      </c>
      <c r="J8" s="7">
        <v>2.6041666666666665E-3</v>
      </c>
      <c r="K8" s="34">
        <f t="shared" si="0"/>
        <v>2.6041666666666665E-3</v>
      </c>
      <c r="L8" s="61"/>
      <c r="M8" s="4"/>
    </row>
    <row r="9" spans="1:13" ht="16.350000000000001" customHeight="1">
      <c r="A9" s="41" t="s">
        <v>20</v>
      </c>
      <c r="B9" s="71" t="s">
        <v>21</v>
      </c>
      <c r="C9" s="142"/>
      <c r="D9" s="4"/>
      <c r="E9" s="4"/>
      <c r="F9" s="4">
        <v>1</v>
      </c>
      <c r="G9" s="4"/>
      <c r="H9" s="4" t="s">
        <v>26</v>
      </c>
      <c r="I9" s="4" t="s">
        <v>27</v>
      </c>
      <c r="J9" s="7">
        <v>2.6504629629629625E-3</v>
      </c>
      <c r="K9" s="34">
        <f t="shared" si="0"/>
        <v>2.6504629629629625E-3</v>
      </c>
      <c r="L9" s="61"/>
      <c r="M9" s="4"/>
    </row>
    <row r="10" spans="1:13" ht="16.350000000000001" customHeight="1">
      <c r="A10" s="41" t="s">
        <v>20</v>
      </c>
      <c r="B10" s="71" t="s">
        <v>21</v>
      </c>
      <c r="C10" s="142"/>
      <c r="D10" s="4"/>
      <c r="E10" s="4"/>
      <c r="F10" s="4">
        <v>1</v>
      </c>
      <c r="G10" s="4"/>
      <c r="H10" s="4" t="s">
        <v>16</v>
      </c>
      <c r="I10" s="4" t="s">
        <v>17</v>
      </c>
      <c r="J10" s="7">
        <v>2.673611111111111E-3</v>
      </c>
      <c r="K10" s="34">
        <f t="shared" si="0"/>
        <v>2.673611111111111E-3</v>
      </c>
      <c r="L10" s="61"/>
      <c r="M10" s="4"/>
    </row>
    <row r="11" spans="1:13" ht="16.350000000000001" customHeight="1">
      <c r="A11" s="41" t="s">
        <v>20</v>
      </c>
      <c r="B11" s="71" t="s">
        <v>21</v>
      </c>
      <c r="C11" s="142"/>
      <c r="D11" s="4"/>
      <c r="E11" s="4"/>
      <c r="F11" s="4">
        <v>1</v>
      </c>
      <c r="G11" s="4"/>
      <c r="H11" s="4" t="s">
        <v>28</v>
      </c>
      <c r="I11" s="4" t="s">
        <v>29</v>
      </c>
      <c r="J11" s="7">
        <v>2.7083333333333334E-3</v>
      </c>
      <c r="K11" s="34">
        <f t="shared" si="0"/>
        <v>2.7083333333333334E-3</v>
      </c>
      <c r="L11" s="61"/>
      <c r="M11" s="4"/>
    </row>
    <row r="12" spans="1:13" ht="16.350000000000001" customHeight="1">
      <c r="A12" s="41" t="s">
        <v>20</v>
      </c>
      <c r="B12" s="71" t="s">
        <v>21</v>
      </c>
      <c r="C12" s="142"/>
      <c r="D12" s="4"/>
      <c r="E12" s="4"/>
      <c r="F12" s="4">
        <v>1</v>
      </c>
      <c r="G12" s="4"/>
      <c r="H12" s="4" t="s">
        <v>30</v>
      </c>
      <c r="I12" s="4" t="s">
        <v>31</v>
      </c>
      <c r="J12" s="7">
        <v>2.7662037037037034E-3</v>
      </c>
      <c r="K12" s="34">
        <f t="shared" si="0"/>
        <v>2.7662037037037034E-3</v>
      </c>
      <c r="L12" s="61"/>
      <c r="M12" s="4"/>
    </row>
    <row r="13" spans="1:13" ht="16.350000000000001" customHeight="1">
      <c r="A13" s="41" t="s">
        <v>20</v>
      </c>
      <c r="B13" s="71" t="s">
        <v>21</v>
      </c>
      <c r="C13" s="142"/>
      <c r="D13" s="4"/>
      <c r="E13" s="4"/>
      <c r="F13" s="4">
        <v>1</v>
      </c>
      <c r="G13" s="4"/>
      <c r="H13" s="4" t="s">
        <v>32</v>
      </c>
      <c r="I13" s="4" t="s">
        <v>33</v>
      </c>
      <c r="J13" s="7">
        <v>2.7662037037037034E-3</v>
      </c>
      <c r="K13" s="34">
        <f t="shared" si="0"/>
        <v>2.7662037037037034E-3</v>
      </c>
      <c r="L13" s="61"/>
      <c r="M13" s="4"/>
    </row>
    <row r="14" spans="1:13" ht="16.350000000000001" customHeight="1">
      <c r="A14" s="41" t="s">
        <v>20</v>
      </c>
      <c r="B14" s="71" t="s">
        <v>21</v>
      </c>
      <c r="C14" s="142"/>
      <c r="D14" s="4"/>
      <c r="E14" s="4"/>
      <c r="F14" s="4">
        <v>1</v>
      </c>
      <c r="G14" s="4"/>
      <c r="H14" s="4" t="s">
        <v>34</v>
      </c>
      <c r="I14" s="4" t="s">
        <v>35</v>
      </c>
      <c r="J14" s="7">
        <v>2.8472222222222219E-3</v>
      </c>
      <c r="K14" s="34">
        <f t="shared" si="0"/>
        <v>2.8472222222222219E-3</v>
      </c>
      <c r="L14" s="61"/>
      <c r="M14" s="4"/>
    </row>
    <row r="15" spans="1:13" ht="16.350000000000001" customHeight="1">
      <c r="A15" s="41" t="s">
        <v>20</v>
      </c>
      <c r="B15" s="71" t="s">
        <v>21</v>
      </c>
      <c r="C15" s="142"/>
      <c r="D15" s="4"/>
      <c r="E15" s="4"/>
      <c r="F15" s="4">
        <v>1</v>
      </c>
      <c r="G15" s="4"/>
      <c r="H15" s="4" t="s">
        <v>36</v>
      </c>
      <c r="I15" s="4" t="s">
        <v>37</v>
      </c>
      <c r="J15" s="7">
        <v>2.9513888888888888E-3</v>
      </c>
      <c r="K15" s="34">
        <f t="shared" si="0"/>
        <v>2.9513888888888888E-3</v>
      </c>
      <c r="L15" s="61"/>
      <c r="M15" s="4"/>
    </row>
    <row r="16" spans="1:13" ht="16.350000000000001" customHeight="1">
      <c r="A16" s="41" t="s">
        <v>20</v>
      </c>
      <c r="B16" s="71" t="s">
        <v>21</v>
      </c>
      <c r="C16" s="142"/>
      <c r="D16" s="4"/>
      <c r="E16" s="4"/>
      <c r="F16" s="4">
        <v>1</v>
      </c>
      <c r="G16" s="4"/>
      <c r="H16" s="4" t="s">
        <v>38</v>
      </c>
      <c r="I16" s="4" t="s">
        <v>39</v>
      </c>
      <c r="J16" s="7">
        <v>3.0902777777777782E-3</v>
      </c>
      <c r="K16" s="34">
        <f t="shared" si="0"/>
        <v>3.0902777777777782E-3</v>
      </c>
      <c r="L16" s="61"/>
      <c r="M16" s="4"/>
    </row>
    <row r="17" spans="1:13" ht="16.350000000000001" customHeight="1">
      <c r="A17" s="41" t="s">
        <v>20</v>
      </c>
      <c r="B17" s="71" t="s">
        <v>21</v>
      </c>
      <c r="C17" s="142"/>
      <c r="D17" s="4"/>
      <c r="E17" s="4"/>
      <c r="F17" s="4">
        <v>1</v>
      </c>
      <c r="G17" s="4"/>
      <c r="H17" s="4" t="s">
        <v>40</v>
      </c>
      <c r="I17" s="4" t="s">
        <v>41</v>
      </c>
      <c r="J17" s="7">
        <v>3.3217592592592591E-3</v>
      </c>
      <c r="K17" s="34">
        <f t="shared" si="0"/>
        <v>3.3217592592592591E-3</v>
      </c>
      <c r="L17" s="61"/>
      <c r="M17" s="4"/>
    </row>
    <row r="18" spans="1:13" ht="16.350000000000001" customHeight="1">
      <c r="A18" s="41" t="s">
        <v>20</v>
      </c>
      <c r="B18" s="71" t="s">
        <v>21</v>
      </c>
      <c r="C18" s="142"/>
      <c r="D18" s="4"/>
      <c r="E18" s="4"/>
      <c r="F18" s="4">
        <v>1</v>
      </c>
      <c r="G18" s="4"/>
      <c r="H18" s="4" t="s">
        <v>42</v>
      </c>
      <c r="I18" s="4" t="s">
        <v>43</v>
      </c>
      <c r="J18" s="7">
        <v>3.425925925925926E-3</v>
      </c>
      <c r="K18" s="34">
        <f t="shared" si="0"/>
        <v>3.425925925925926E-3</v>
      </c>
      <c r="L18" s="61"/>
      <c r="M18" s="4"/>
    </row>
    <row r="19" spans="1:13" ht="16.350000000000001" customHeight="1">
      <c r="A19" s="41" t="s">
        <v>20</v>
      </c>
      <c r="B19" s="71" t="s">
        <v>21</v>
      </c>
      <c r="C19" s="142"/>
      <c r="D19" s="4"/>
      <c r="E19" s="4"/>
      <c r="F19" s="4">
        <v>1</v>
      </c>
      <c r="G19" s="4"/>
      <c r="H19" s="4" t="s">
        <v>44</v>
      </c>
      <c r="I19" s="4" t="s">
        <v>45</v>
      </c>
      <c r="J19" s="7">
        <v>3.4375E-3</v>
      </c>
      <c r="K19" s="34">
        <f t="shared" si="0"/>
        <v>3.4375E-3</v>
      </c>
      <c r="L19" s="61"/>
      <c r="M19" s="4"/>
    </row>
    <row r="20" spans="1:13" ht="16.350000000000001" customHeight="1">
      <c r="A20" s="41" t="s">
        <v>20</v>
      </c>
      <c r="B20" s="71" t="s">
        <v>21</v>
      </c>
      <c r="C20" s="142"/>
      <c r="D20" s="4"/>
      <c r="E20" s="4"/>
      <c r="F20" s="4">
        <v>1</v>
      </c>
      <c r="G20" s="4"/>
      <c r="H20" s="4" t="s">
        <v>46</v>
      </c>
      <c r="I20" s="4" t="s">
        <v>47</v>
      </c>
      <c r="J20" s="7">
        <v>3.483796296296296E-3</v>
      </c>
      <c r="K20" s="34">
        <f t="shared" si="0"/>
        <v>3.483796296296296E-3</v>
      </c>
      <c r="L20" s="61"/>
      <c r="M20" s="4"/>
    </row>
    <row r="21" spans="1:13" ht="16.350000000000001" customHeight="1">
      <c r="A21" s="41" t="s">
        <v>20</v>
      </c>
      <c r="B21" s="71" t="s">
        <v>21</v>
      </c>
      <c r="C21" s="142"/>
      <c r="D21" s="4"/>
      <c r="E21" s="4"/>
      <c r="F21" s="4">
        <v>1</v>
      </c>
      <c r="G21" s="4"/>
      <c r="H21" s="4" t="s">
        <v>48</v>
      </c>
      <c r="I21" s="4" t="s">
        <v>49</v>
      </c>
      <c r="J21" s="7">
        <v>3.483796296296296E-3</v>
      </c>
      <c r="K21" s="34">
        <f t="shared" si="0"/>
        <v>3.483796296296296E-3</v>
      </c>
      <c r="L21" s="61"/>
      <c r="M21" s="4"/>
    </row>
    <row r="22" spans="1:13" ht="16.350000000000001" customHeight="1">
      <c r="A22" s="41" t="s">
        <v>20</v>
      </c>
      <c r="B22" s="71" t="s">
        <v>21</v>
      </c>
      <c r="C22" s="142"/>
      <c r="D22" s="4"/>
      <c r="E22" s="4"/>
      <c r="F22" s="4">
        <v>1</v>
      </c>
      <c r="G22" s="4"/>
      <c r="H22" s="4" t="s">
        <v>50</v>
      </c>
      <c r="I22" s="4" t="s">
        <v>51</v>
      </c>
      <c r="J22" s="7">
        <v>3.7731481481481483E-3</v>
      </c>
      <c r="K22" s="34">
        <f t="shared" si="0"/>
        <v>3.7731481481481483E-3</v>
      </c>
      <c r="L22" s="61"/>
      <c r="M22" s="4"/>
    </row>
    <row r="23" spans="1:13" ht="16.350000000000001" customHeight="1">
      <c r="A23" s="41" t="s">
        <v>20</v>
      </c>
      <c r="B23" s="71" t="s">
        <v>21</v>
      </c>
      <c r="C23" s="142"/>
      <c r="D23" s="4"/>
      <c r="E23" s="4"/>
      <c r="F23" s="4">
        <v>1</v>
      </c>
      <c r="G23" s="4"/>
      <c r="H23" s="4" t="s">
        <v>52</v>
      </c>
      <c r="I23" s="4" t="s">
        <v>53</v>
      </c>
      <c r="J23" s="7">
        <v>3.7731481481481483E-3</v>
      </c>
      <c r="K23" s="34">
        <f t="shared" si="0"/>
        <v>3.7731481481481483E-3</v>
      </c>
      <c r="L23" s="61"/>
      <c r="M23" s="4"/>
    </row>
    <row r="24" spans="1:13" ht="16.350000000000001" customHeight="1">
      <c r="A24" s="41" t="s">
        <v>20</v>
      </c>
      <c r="B24" s="71" t="s">
        <v>21</v>
      </c>
      <c r="C24" s="142"/>
      <c r="D24" s="4"/>
      <c r="E24" s="4"/>
      <c r="F24" s="4">
        <v>1</v>
      </c>
      <c r="G24" s="4"/>
      <c r="H24" s="4" t="s">
        <v>54</v>
      </c>
      <c r="I24" s="4" t="s">
        <v>55</v>
      </c>
      <c r="J24" s="7">
        <v>4.0972222222222226E-3</v>
      </c>
      <c r="K24" s="34">
        <f t="shared" si="0"/>
        <v>4.0972222222222226E-3</v>
      </c>
      <c r="L24" s="61"/>
      <c r="M24" s="4"/>
    </row>
    <row r="25" spans="1:13" ht="16.350000000000001" customHeight="1">
      <c r="A25" s="41">
        <v>43041</v>
      </c>
      <c r="B25" s="54" t="s">
        <v>56</v>
      </c>
      <c r="C25" s="142"/>
      <c r="D25" s="4" t="s">
        <v>57</v>
      </c>
      <c r="E25" s="4" t="s">
        <v>58</v>
      </c>
      <c r="F25" s="4">
        <v>25</v>
      </c>
      <c r="G25" s="4"/>
      <c r="H25" s="4" t="s">
        <v>59</v>
      </c>
      <c r="I25" s="4" t="s">
        <v>60</v>
      </c>
      <c r="J25" s="7">
        <v>9.5092592592592604E-2</v>
      </c>
      <c r="K25" s="34">
        <f t="shared" si="0"/>
        <v>3.8037037037037041E-3</v>
      </c>
      <c r="L25" s="61" t="s">
        <v>18</v>
      </c>
      <c r="M25" s="4" t="s">
        <v>61</v>
      </c>
    </row>
    <row r="26" spans="1:13" ht="16.350000000000001" customHeight="1">
      <c r="A26" s="41">
        <v>43041</v>
      </c>
      <c r="B26" s="54" t="s">
        <v>56</v>
      </c>
      <c r="C26" s="142"/>
      <c r="D26" s="4" t="s">
        <v>57</v>
      </c>
      <c r="E26" s="4" t="s">
        <v>58</v>
      </c>
      <c r="F26" s="4">
        <v>25</v>
      </c>
      <c r="G26" s="4"/>
      <c r="H26" s="4" t="s">
        <v>62</v>
      </c>
      <c r="I26" s="4" t="s">
        <v>63</v>
      </c>
      <c r="J26" s="7">
        <v>9.7650462962962967E-2</v>
      </c>
      <c r="K26" s="34">
        <f t="shared" si="0"/>
        <v>3.9060185185185187E-3</v>
      </c>
      <c r="L26" s="61" t="s">
        <v>18</v>
      </c>
      <c r="M26" s="4" t="s">
        <v>61</v>
      </c>
    </row>
    <row r="27" spans="1:13" ht="16.350000000000001" customHeight="1">
      <c r="A27" s="41">
        <v>43041</v>
      </c>
      <c r="B27" s="54" t="s">
        <v>56</v>
      </c>
      <c r="C27" s="142"/>
      <c r="D27" s="4" t="s">
        <v>57</v>
      </c>
      <c r="E27" s="4" t="s">
        <v>58</v>
      </c>
      <c r="F27" s="4">
        <v>25</v>
      </c>
      <c r="G27" s="4"/>
      <c r="H27" s="4" t="s">
        <v>64</v>
      </c>
      <c r="I27" s="4" t="s">
        <v>65</v>
      </c>
      <c r="J27" s="7">
        <v>0.10267361111111112</v>
      </c>
      <c r="K27" s="34">
        <f t="shared" si="0"/>
        <v>4.1069444444444443E-3</v>
      </c>
      <c r="L27" s="61" t="s">
        <v>18</v>
      </c>
      <c r="M27" s="4" t="s">
        <v>61</v>
      </c>
    </row>
    <row r="28" spans="1:13" ht="16.350000000000001" customHeight="1">
      <c r="A28" s="74">
        <v>43071</v>
      </c>
      <c r="B28" s="75" t="s">
        <v>66</v>
      </c>
      <c r="C28" s="49"/>
      <c r="D28" s="50" t="s">
        <v>67</v>
      </c>
      <c r="E28" s="50" t="s">
        <v>15</v>
      </c>
      <c r="F28" s="50">
        <v>21.1</v>
      </c>
      <c r="G28" s="50"/>
      <c r="H28" s="50" t="s">
        <v>22</v>
      </c>
      <c r="I28" s="50" t="s">
        <v>68</v>
      </c>
      <c r="J28" s="51">
        <v>7.2002314814814811E-2</v>
      </c>
      <c r="K28" s="52">
        <f t="shared" si="0"/>
        <v>3.4124319817447775E-3</v>
      </c>
      <c r="L28" s="76" t="s">
        <v>69</v>
      </c>
      <c r="M28" s="50" t="s">
        <v>70</v>
      </c>
    </row>
    <row r="29" spans="1:13" ht="16.350000000000001" customHeight="1">
      <c r="A29" s="41" t="s">
        <v>71</v>
      </c>
      <c r="B29" s="46" t="s">
        <v>72</v>
      </c>
      <c r="C29" s="142"/>
      <c r="D29" s="4"/>
      <c r="E29" s="4"/>
      <c r="F29" s="4">
        <v>2</v>
      </c>
      <c r="G29" s="4"/>
      <c r="H29" s="4" t="s">
        <v>52</v>
      </c>
      <c r="I29" s="4" t="s">
        <v>53</v>
      </c>
      <c r="J29" s="7">
        <v>8.2523148148148148E-3</v>
      </c>
      <c r="K29" s="34">
        <f t="shared" si="0"/>
        <v>4.1261574074074074E-3</v>
      </c>
      <c r="L29" s="61" t="s">
        <v>69</v>
      </c>
      <c r="M29" s="4" t="s">
        <v>73</v>
      </c>
    </row>
    <row r="30" spans="1:13" ht="16.350000000000001" customHeight="1">
      <c r="A30" s="41" t="s">
        <v>71</v>
      </c>
      <c r="B30" s="46" t="s">
        <v>72</v>
      </c>
      <c r="C30" s="142"/>
      <c r="D30" s="4"/>
      <c r="E30" s="4"/>
      <c r="F30" s="4">
        <v>5</v>
      </c>
      <c r="G30" s="4"/>
      <c r="H30" s="4" t="s">
        <v>80</v>
      </c>
      <c r="I30" s="4" t="s">
        <v>81</v>
      </c>
      <c r="J30" s="7">
        <v>1.8645833333333334E-2</v>
      </c>
      <c r="K30" s="34">
        <f t="shared" si="0"/>
        <v>3.7291666666666667E-3</v>
      </c>
      <c r="L30" s="24"/>
      <c r="M30" s="4" t="s">
        <v>79</v>
      </c>
    </row>
    <row r="31" spans="1:13" ht="16.350000000000001" customHeight="1">
      <c r="A31" s="41" t="s">
        <v>71</v>
      </c>
      <c r="B31" s="46" t="s">
        <v>72</v>
      </c>
      <c r="C31" s="142"/>
      <c r="D31" s="4"/>
      <c r="E31" s="4"/>
      <c r="F31" s="4">
        <v>5</v>
      </c>
      <c r="G31" s="4"/>
      <c r="H31" s="4" t="s">
        <v>46</v>
      </c>
      <c r="I31" s="4" t="s">
        <v>47</v>
      </c>
      <c r="J31" s="7">
        <v>1.8993055555555558E-2</v>
      </c>
      <c r="K31" s="34">
        <f t="shared" si="0"/>
        <v>3.7986111111111115E-3</v>
      </c>
      <c r="L31" s="61" t="s">
        <v>78</v>
      </c>
      <c r="M31" s="4" t="s">
        <v>79</v>
      </c>
    </row>
    <row r="32" spans="1:13" ht="16.350000000000001" customHeight="1">
      <c r="A32" s="41" t="s">
        <v>71</v>
      </c>
      <c r="B32" s="46" t="s">
        <v>72</v>
      </c>
      <c r="C32" s="142"/>
      <c r="D32" s="4"/>
      <c r="E32" s="4"/>
      <c r="F32" s="4">
        <v>5</v>
      </c>
      <c r="G32" s="4"/>
      <c r="H32" s="4" t="s">
        <v>36</v>
      </c>
      <c r="I32" s="4" t="s">
        <v>83</v>
      </c>
      <c r="J32" s="7">
        <v>2.6817129629629632E-2</v>
      </c>
      <c r="K32" s="34">
        <f t="shared" si="0"/>
        <v>5.363425925925926E-3</v>
      </c>
      <c r="L32" s="24"/>
      <c r="M32" s="4" t="s">
        <v>79</v>
      </c>
    </row>
    <row r="33" spans="1:13" ht="16.350000000000001" customHeight="1">
      <c r="A33" s="41" t="s">
        <v>71</v>
      </c>
      <c r="B33" s="46" t="s">
        <v>72</v>
      </c>
      <c r="C33" s="142"/>
      <c r="D33" s="4"/>
      <c r="E33" s="4"/>
      <c r="F33" s="4">
        <v>5</v>
      </c>
      <c r="G33" s="4"/>
      <c r="H33" s="4" t="s">
        <v>84</v>
      </c>
      <c r="I33" s="20" t="s">
        <v>85</v>
      </c>
      <c r="J33" s="7">
        <v>3.4918981481481481E-2</v>
      </c>
      <c r="K33" s="34">
        <f t="shared" si="0"/>
        <v>6.9837962962962961E-3</v>
      </c>
      <c r="L33" s="61" t="s">
        <v>78</v>
      </c>
      <c r="M33" s="4" t="s">
        <v>79</v>
      </c>
    </row>
    <row r="34" spans="1:13" ht="16.350000000000001" customHeight="1">
      <c r="A34" s="41" t="s">
        <v>71</v>
      </c>
      <c r="B34" s="46" t="s">
        <v>72</v>
      </c>
      <c r="C34" s="142"/>
      <c r="D34" s="4"/>
      <c r="E34" s="4"/>
      <c r="F34" s="4">
        <v>10</v>
      </c>
      <c r="G34" s="4"/>
      <c r="H34" s="4" t="s">
        <v>22</v>
      </c>
      <c r="I34" s="20" t="s">
        <v>86</v>
      </c>
      <c r="J34" s="7">
        <v>2.9548611111111109E-2</v>
      </c>
      <c r="K34" s="34">
        <f t="shared" si="0"/>
        <v>2.9548611111111108E-3</v>
      </c>
      <c r="L34" s="61" t="s">
        <v>18</v>
      </c>
      <c r="M34" s="4" t="s">
        <v>87</v>
      </c>
    </row>
    <row r="35" spans="1:13" ht="16.350000000000001" customHeight="1">
      <c r="A35" s="79" t="s">
        <v>71</v>
      </c>
      <c r="B35" s="80" t="s">
        <v>72</v>
      </c>
      <c r="C35" s="81"/>
      <c r="D35" s="82"/>
      <c r="E35" s="82"/>
      <c r="F35" s="82">
        <v>10</v>
      </c>
      <c r="G35" s="82"/>
      <c r="H35" s="82" t="s">
        <v>42</v>
      </c>
      <c r="I35" s="83" t="s">
        <v>88</v>
      </c>
      <c r="J35" s="84">
        <v>3.2418981481481479E-2</v>
      </c>
      <c r="K35" s="85">
        <f t="shared" si="0"/>
        <v>3.2418981481481478E-3</v>
      </c>
      <c r="L35" s="76" t="s">
        <v>18</v>
      </c>
      <c r="M35" s="82" t="s">
        <v>87</v>
      </c>
    </row>
    <row r="36" spans="1:13" ht="16.350000000000001" customHeight="1">
      <c r="A36" s="41" t="s">
        <v>71</v>
      </c>
      <c r="B36" s="46" t="s">
        <v>72</v>
      </c>
      <c r="C36" s="142"/>
      <c r="D36" s="4"/>
      <c r="E36" s="4"/>
      <c r="F36" s="4">
        <v>10</v>
      </c>
      <c r="G36" s="4"/>
      <c r="H36" s="4" t="s">
        <v>59</v>
      </c>
      <c r="I36" s="4" t="s">
        <v>60</v>
      </c>
      <c r="J36" s="7">
        <v>3.3263888888888891E-2</v>
      </c>
      <c r="K36" s="34">
        <f t="shared" si="0"/>
        <v>3.3263888888888891E-3</v>
      </c>
      <c r="L36" s="24"/>
      <c r="M36" s="4" t="s">
        <v>87</v>
      </c>
    </row>
    <row r="37" spans="1:13" ht="16.350000000000001" customHeight="1">
      <c r="A37" s="74" t="s">
        <v>89</v>
      </c>
      <c r="B37" s="75" t="s">
        <v>90</v>
      </c>
      <c r="C37" s="49"/>
      <c r="D37" s="50" t="s">
        <v>91</v>
      </c>
      <c r="E37" s="50" t="s">
        <v>15</v>
      </c>
      <c r="F37" s="50">
        <v>21.1</v>
      </c>
      <c r="G37" s="50"/>
      <c r="H37" s="50" t="s">
        <v>92</v>
      </c>
      <c r="I37" s="50" t="s">
        <v>93</v>
      </c>
      <c r="J37" s="51">
        <v>7.2777777777777775E-2</v>
      </c>
      <c r="K37" s="52">
        <f t="shared" si="0"/>
        <v>3.449183780937335E-3</v>
      </c>
      <c r="L37" s="76"/>
      <c r="M37" s="50" t="s">
        <v>94</v>
      </c>
    </row>
    <row r="38" spans="1:13" ht="16.350000000000001" customHeight="1">
      <c r="A38" s="3" t="s">
        <v>95</v>
      </c>
      <c r="B38" s="54" t="s">
        <v>96</v>
      </c>
      <c r="C38" s="142" t="s">
        <v>97</v>
      </c>
      <c r="D38" s="4" t="s">
        <v>98</v>
      </c>
      <c r="E38" s="4" t="s">
        <v>15</v>
      </c>
      <c r="F38" s="4">
        <v>30</v>
      </c>
      <c r="G38" s="4"/>
      <c r="H38" s="4" t="s">
        <v>99</v>
      </c>
      <c r="I38" s="4" t="s">
        <v>100</v>
      </c>
      <c r="J38" s="7">
        <v>0.10997685185185185</v>
      </c>
      <c r="K38" s="34">
        <f t="shared" si="0"/>
        <v>3.6658950617283951E-3</v>
      </c>
      <c r="L38" s="24"/>
      <c r="M38" s="4" t="s">
        <v>101</v>
      </c>
    </row>
    <row r="39" spans="1:13" ht="16.350000000000001" customHeight="1">
      <c r="A39" s="3" t="s">
        <v>95</v>
      </c>
      <c r="B39" s="54" t="s">
        <v>96</v>
      </c>
      <c r="C39" s="142" t="s">
        <v>97</v>
      </c>
      <c r="D39" s="4" t="s">
        <v>98</v>
      </c>
      <c r="E39" s="4" t="s">
        <v>15</v>
      </c>
      <c r="F39" s="4">
        <v>30</v>
      </c>
      <c r="G39" s="4"/>
      <c r="H39" s="4" t="s">
        <v>30</v>
      </c>
      <c r="I39" s="4" t="s">
        <v>31</v>
      </c>
      <c r="J39" s="7">
        <v>0.11164351851851852</v>
      </c>
      <c r="K39" s="34">
        <f t="shared" si="0"/>
        <v>3.7214506172839504E-3</v>
      </c>
      <c r="L39" s="24"/>
      <c r="M39" s="4" t="s">
        <v>101</v>
      </c>
    </row>
    <row r="40" spans="1:13" ht="16.350000000000001" customHeight="1">
      <c r="A40" s="3" t="s">
        <v>95</v>
      </c>
      <c r="B40" s="54" t="s">
        <v>96</v>
      </c>
      <c r="C40" s="142" t="s">
        <v>97</v>
      </c>
      <c r="D40" s="4" t="s">
        <v>98</v>
      </c>
      <c r="E40" s="4" t="s">
        <v>15</v>
      </c>
      <c r="F40" s="4">
        <v>30</v>
      </c>
      <c r="G40" s="4"/>
      <c r="H40" s="4" t="s">
        <v>26</v>
      </c>
      <c r="I40" s="4" t="s">
        <v>27</v>
      </c>
      <c r="J40" s="7">
        <v>0.11252314814814814</v>
      </c>
      <c r="K40" s="34">
        <f t="shared" si="0"/>
        <v>3.7507716049382713E-3</v>
      </c>
      <c r="L40" s="24"/>
      <c r="M40" s="4" t="s">
        <v>101</v>
      </c>
    </row>
    <row r="41" spans="1:13" ht="16.350000000000001" customHeight="1">
      <c r="A41" s="3" t="s">
        <v>95</v>
      </c>
      <c r="B41" s="54" t="s">
        <v>96</v>
      </c>
      <c r="C41" s="142" t="s">
        <v>97</v>
      </c>
      <c r="D41" s="4" t="s">
        <v>98</v>
      </c>
      <c r="E41" s="4" t="s">
        <v>15</v>
      </c>
      <c r="F41" s="4">
        <v>30</v>
      </c>
      <c r="G41" s="4"/>
      <c r="H41" s="4" t="s">
        <v>59</v>
      </c>
      <c r="I41" s="4" t="s">
        <v>60</v>
      </c>
      <c r="J41" s="7">
        <v>0.11298611111111112</v>
      </c>
      <c r="K41" s="34">
        <f t="shared" si="0"/>
        <v>3.7662037037037039E-3</v>
      </c>
      <c r="L41" s="24"/>
      <c r="M41" s="4" t="s">
        <v>101</v>
      </c>
    </row>
    <row r="42" spans="1:13" ht="16.350000000000001" customHeight="1">
      <c r="A42" s="3" t="s">
        <v>95</v>
      </c>
      <c r="B42" s="54" t="s">
        <v>96</v>
      </c>
      <c r="C42" s="142" t="s">
        <v>97</v>
      </c>
      <c r="D42" s="4" t="s">
        <v>98</v>
      </c>
      <c r="E42" s="4" t="s">
        <v>15</v>
      </c>
      <c r="F42" s="4">
        <v>30</v>
      </c>
      <c r="G42" s="4"/>
      <c r="H42" s="4" t="s">
        <v>62</v>
      </c>
      <c r="I42" s="4" t="s">
        <v>63</v>
      </c>
      <c r="J42" s="7">
        <v>0.11371527777777778</v>
      </c>
      <c r="K42" s="34">
        <f t="shared" si="0"/>
        <v>3.7905092592592591E-3</v>
      </c>
      <c r="L42" s="24"/>
      <c r="M42" s="4" t="s">
        <v>101</v>
      </c>
    </row>
    <row r="43" spans="1:13" ht="16.350000000000001" customHeight="1">
      <c r="A43" s="3" t="s">
        <v>95</v>
      </c>
      <c r="B43" s="54" t="s">
        <v>96</v>
      </c>
      <c r="C43" s="142" t="s">
        <v>97</v>
      </c>
      <c r="D43" s="4" t="s">
        <v>98</v>
      </c>
      <c r="E43" s="4" t="s">
        <v>15</v>
      </c>
      <c r="F43" s="4">
        <v>30</v>
      </c>
      <c r="G43" s="4"/>
      <c r="H43" s="4" t="s">
        <v>102</v>
      </c>
      <c r="I43" s="4" t="s">
        <v>103</v>
      </c>
      <c r="J43" s="7">
        <v>0.12313657407407408</v>
      </c>
      <c r="K43" s="34">
        <f t="shared" si="0"/>
        <v>4.1045524691358023E-3</v>
      </c>
      <c r="L43" s="24"/>
      <c r="M43" s="4" t="s">
        <v>101</v>
      </c>
    </row>
    <row r="44" spans="1:13" ht="16.350000000000001" customHeight="1">
      <c r="A44" s="3" t="s">
        <v>95</v>
      </c>
      <c r="B44" s="54" t="s">
        <v>104</v>
      </c>
      <c r="C44" s="142"/>
      <c r="D44" s="4"/>
      <c r="E44" s="4" t="s">
        <v>15</v>
      </c>
      <c r="F44" s="4">
        <v>2</v>
      </c>
      <c r="G44" s="4"/>
      <c r="H44" s="4" t="s">
        <v>52</v>
      </c>
      <c r="I44" s="4" t="s">
        <v>53</v>
      </c>
      <c r="J44" s="7">
        <v>7.6157407407407415E-3</v>
      </c>
      <c r="K44" s="34">
        <f t="shared" si="0"/>
        <v>3.8078703703703707E-3</v>
      </c>
      <c r="L44" s="61" t="s">
        <v>69</v>
      </c>
      <c r="M44" s="4" t="s">
        <v>105</v>
      </c>
    </row>
    <row r="45" spans="1:13" ht="16.350000000000001" customHeight="1">
      <c r="A45" s="3" t="s">
        <v>95</v>
      </c>
      <c r="B45" s="54" t="s">
        <v>104</v>
      </c>
      <c r="C45" s="142"/>
      <c r="D45" s="4"/>
      <c r="E45" s="4" t="s">
        <v>15</v>
      </c>
      <c r="F45" s="4">
        <v>5</v>
      </c>
      <c r="G45" s="4"/>
      <c r="H45" s="4" t="s">
        <v>106</v>
      </c>
      <c r="I45" s="4" t="s">
        <v>107</v>
      </c>
      <c r="J45" s="7">
        <v>1.4560185185185183E-2</v>
      </c>
      <c r="K45" s="34">
        <f t="shared" si="0"/>
        <v>2.9120370370370368E-3</v>
      </c>
      <c r="L45" s="61" t="s">
        <v>18</v>
      </c>
      <c r="M45" s="4" t="s">
        <v>108</v>
      </c>
    </row>
    <row r="46" spans="1:13" ht="16.350000000000001" customHeight="1">
      <c r="A46" s="3" t="s">
        <v>95</v>
      </c>
      <c r="B46" s="54" t="s">
        <v>104</v>
      </c>
      <c r="C46" s="142"/>
      <c r="D46" s="4"/>
      <c r="E46" s="4" t="s">
        <v>15</v>
      </c>
      <c r="F46" s="4">
        <v>5</v>
      </c>
      <c r="G46" s="4"/>
      <c r="H46" s="4" t="s">
        <v>109</v>
      </c>
      <c r="I46" s="4" t="s">
        <v>110</v>
      </c>
      <c r="J46" s="7">
        <v>1.7187499999999998E-2</v>
      </c>
      <c r="K46" s="34">
        <f t="shared" si="0"/>
        <v>3.4374999999999996E-3</v>
      </c>
      <c r="L46" s="24"/>
      <c r="M46" s="4" t="s">
        <v>108</v>
      </c>
    </row>
    <row r="47" spans="1:13" ht="16.350000000000001" customHeight="1">
      <c r="A47" s="3" t="s">
        <v>95</v>
      </c>
      <c r="B47" s="54" t="s">
        <v>104</v>
      </c>
      <c r="C47" s="142"/>
      <c r="D47" s="4"/>
      <c r="E47" s="4" t="s">
        <v>15</v>
      </c>
      <c r="F47" s="4">
        <v>5</v>
      </c>
      <c r="G47" s="4"/>
      <c r="H47" s="4" t="s">
        <v>111</v>
      </c>
      <c r="I47" s="4" t="s">
        <v>110</v>
      </c>
      <c r="J47" s="7">
        <v>1.7210648148148149E-2</v>
      </c>
      <c r="K47" s="34">
        <f t="shared" si="0"/>
        <v>3.4421296296296296E-3</v>
      </c>
      <c r="L47" s="24"/>
      <c r="M47" s="4" t="s">
        <v>108</v>
      </c>
    </row>
    <row r="48" spans="1:13" ht="16.350000000000001" customHeight="1">
      <c r="A48" s="47" t="s">
        <v>95</v>
      </c>
      <c r="B48" s="75" t="s">
        <v>104</v>
      </c>
      <c r="C48" s="49"/>
      <c r="D48" s="50"/>
      <c r="E48" s="50" t="s">
        <v>15</v>
      </c>
      <c r="F48" s="50">
        <v>5</v>
      </c>
      <c r="G48" s="50"/>
      <c r="H48" s="50" t="s">
        <v>80</v>
      </c>
      <c r="I48" s="50" t="s">
        <v>81</v>
      </c>
      <c r="J48" s="51">
        <v>1.7974537037037035E-2</v>
      </c>
      <c r="K48" s="52">
        <f t="shared" si="0"/>
        <v>3.5949074074074069E-3</v>
      </c>
      <c r="L48" s="63"/>
      <c r="M48" s="50" t="s">
        <v>108</v>
      </c>
    </row>
    <row r="49" spans="1:13" s="112" customFormat="1" ht="16.350000000000001" customHeight="1">
      <c r="A49" s="110" t="s">
        <v>95</v>
      </c>
      <c r="B49" s="111" t="s">
        <v>104</v>
      </c>
      <c r="C49" s="81"/>
      <c r="D49" s="82"/>
      <c r="E49" s="82" t="s">
        <v>15</v>
      </c>
      <c r="F49" s="82">
        <v>5</v>
      </c>
      <c r="G49" s="82"/>
      <c r="H49" s="82" t="s">
        <v>84</v>
      </c>
      <c r="I49" s="83" t="s">
        <v>85</v>
      </c>
      <c r="J49" s="85">
        <v>3.2361111111111111E-2</v>
      </c>
      <c r="K49" s="85">
        <f t="shared" si="0"/>
        <v>6.4722222222222221E-3</v>
      </c>
      <c r="L49" s="76" t="s">
        <v>69</v>
      </c>
      <c r="M49" s="82" t="s">
        <v>108</v>
      </c>
    </row>
    <row r="50" spans="1:13" ht="16.350000000000001" customHeight="1">
      <c r="A50" s="3" t="s">
        <v>95</v>
      </c>
      <c r="B50" s="54" t="s">
        <v>104</v>
      </c>
      <c r="C50" s="142"/>
      <c r="D50" s="4"/>
      <c r="E50" s="4" t="s">
        <v>15</v>
      </c>
      <c r="F50" s="4">
        <v>5</v>
      </c>
      <c r="G50" s="4"/>
      <c r="H50" s="4" t="s">
        <v>38</v>
      </c>
      <c r="I50" s="4" t="s">
        <v>39</v>
      </c>
      <c r="J50" s="7">
        <v>1.8032407407407407E-2</v>
      </c>
      <c r="K50" s="34">
        <f t="shared" si="0"/>
        <v>3.6064814814814813E-3</v>
      </c>
      <c r="L50" s="24"/>
      <c r="M50" s="4" t="s">
        <v>108</v>
      </c>
    </row>
    <row r="51" spans="1:13" ht="16.350000000000001" customHeight="1">
      <c r="A51" s="47" t="s">
        <v>95</v>
      </c>
      <c r="B51" s="75" t="s">
        <v>104</v>
      </c>
      <c r="C51" s="49"/>
      <c r="D51" s="50"/>
      <c r="E51" s="50" t="s">
        <v>15</v>
      </c>
      <c r="F51" s="50">
        <v>10</v>
      </c>
      <c r="G51" s="50"/>
      <c r="H51" s="50" t="s">
        <v>42</v>
      </c>
      <c r="I51" s="50" t="s">
        <v>88</v>
      </c>
      <c r="J51" s="51">
        <v>3.1585648148148147E-2</v>
      </c>
      <c r="K51" s="52">
        <f t="shared" si="0"/>
        <v>3.1585648148148146E-3</v>
      </c>
      <c r="L51" s="76" t="s">
        <v>18</v>
      </c>
      <c r="M51" s="50" t="s">
        <v>112</v>
      </c>
    </row>
    <row r="52" spans="1:13" ht="16.350000000000001" customHeight="1">
      <c r="A52" s="3" t="s">
        <v>95</v>
      </c>
      <c r="B52" s="54" t="s">
        <v>104</v>
      </c>
      <c r="C52" s="142"/>
      <c r="D52" s="4"/>
      <c r="E52" s="4" t="s">
        <v>15</v>
      </c>
      <c r="F52" s="4">
        <v>10</v>
      </c>
      <c r="G52" s="4"/>
      <c r="H52" s="4" t="s">
        <v>36</v>
      </c>
      <c r="I52" s="4" t="s">
        <v>37</v>
      </c>
      <c r="J52" s="7">
        <v>3.3726851851851855E-2</v>
      </c>
      <c r="K52" s="34">
        <f t="shared" si="0"/>
        <v>3.3726851851851856E-3</v>
      </c>
      <c r="L52" s="24"/>
      <c r="M52" s="4" t="s">
        <v>112</v>
      </c>
    </row>
    <row r="53" spans="1:13" ht="16.350000000000001" customHeight="1">
      <c r="A53" s="3" t="s">
        <v>95</v>
      </c>
      <c r="B53" s="54" t="s">
        <v>104</v>
      </c>
      <c r="C53" s="142"/>
      <c r="D53" s="4"/>
      <c r="E53" s="4" t="s">
        <v>15</v>
      </c>
      <c r="F53" s="4">
        <v>10</v>
      </c>
      <c r="G53" s="4"/>
      <c r="H53" s="4" t="s">
        <v>113</v>
      </c>
      <c r="I53" s="4" t="s">
        <v>37</v>
      </c>
      <c r="J53" s="7">
        <v>3.8437499999999999E-2</v>
      </c>
      <c r="K53" s="34">
        <f t="shared" si="0"/>
        <v>3.8437499999999999E-3</v>
      </c>
      <c r="L53" s="24"/>
      <c r="M53" s="4" t="s">
        <v>112</v>
      </c>
    </row>
    <row r="54" spans="1:13" ht="16.350000000000001" customHeight="1">
      <c r="A54" s="41">
        <v>42982</v>
      </c>
      <c r="B54" s="54" t="s">
        <v>114</v>
      </c>
      <c r="C54" s="142"/>
      <c r="D54" s="4"/>
      <c r="E54" s="4" t="s">
        <v>15</v>
      </c>
      <c r="F54" s="4">
        <v>2</v>
      </c>
      <c r="G54" s="4"/>
      <c r="H54" s="4" t="s">
        <v>52</v>
      </c>
      <c r="I54" s="4" t="s">
        <v>53</v>
      </c>
      <c r="J54" s="7">
        <v>7.3842592592592597E-3</v>
      </c>
      <c r="K54" s="34">
        <f t="shared" si="0"/>
        <v>3.6921296296296298E-3</v>
      </c>
      <c r="L54" s="61" t="s">
        <v>69</v>
      </c>
      <c r="M54" s="4" t="s">
        <v>115</v>
      </c>
    </row>
    <row r="55" spans="1:13" ht="16.350000000000001" customHeight="1">
      <c r="A55" s="41">
        <v>42982</v>
      </c>
      <c r="B55" s="54" t="s">
        <v>114</v>
      </c>
      <c r="C55" s="142"/>
      <c r="D55" s="4"/>
      <c r="E55" s="4" t="s">
        <v>15</v>
      </c>
      <c r="F55" s="4">
        <v>5</v>
      </c>
      <c r="G55" s="4"/>
      <c r="H55" s="4" t="s">
        <v>106</v>
      </c>
      <c r="I55" s="4" t="s">
        <v>107</v>
      </c>
      <c r="J55" s="7">
        <v>1.4004629629629631E-2</v>
      </c>
      <c r="K55" s="34">
        <f t="shared" si="0"/>
        <v>2.8009259259259263E-3</v>
      </c>
      <c r="L55" s="61" t="s">
        <v>18</v>
      </c>
      <c r="M55" s="4" t="s">
        <v>116</v>
      </c>
    </row>
    <row r="56" spans="1:13" ht="16.350000000000001" customHeight="1">
      <c r="A56" s="41">
        <v>42982</v>
      </c>
      <c r="B56" s="54" t="s">
        <v>114</v>
      </c>
      <c r="C56" s="142"/>
      <c r="D56" s="4"/>
      <c r="E56" s="4" t="s">
        <v>15</v>
      </c>
      <c r="F56" s="4">
        <v>5</v>
      </c>
      <c r="G56" s="4"/>
      <c r="H56" s="4" t="s">
        <v>16</v>
      </c>
      <c r="I56" s="4" t="s">
        <v>17</v>
      </c>
      <c r="J56" s="7">
        <v>1.6597222222222222E-2</v>
      </c>
      <c r="K56" s="34">
        <f t="shared" si="0"/>
        <v>3.3194444444444443E-3</v>
      </c>
      <c r="L56" s="61"/>
      <c r="M56" s="4" t="s">
        <v>116</v>
      </c>
    </row>
    <row r="57" spans="1:13" ht="16.350000000000001" customHeight="1">
      <c r="A57" s="41">
        <v>42982</v>
      </c>
      <c r="B57" s="54" t="s">
        <v>114</v>
      </c>
      <c r="C57" s="142"/>
      <c r="D57" s="4"/>
      <c r="E57" s="4" t="s">
        <v>15</v>
      </c>
      <c r="F57" s="4">
        <v>5</v>
      </c>
      <c r="G57" s="4"/>
      <c r="H57" s="4" t="s">
        <v>111</v>
      </c>
      <c r="I57" s="4" t="s">
        <v>110</v>
      </c>
      <c r="J57" s="7">
        <v>1.6759259259259258E-2</v>
      </c>
      <c r="K57" s="34">
        <f t="shared" si="0"/>
        <v>3.3518518518518515E-3</v>
      </c>
      <c r="L57" s="61" t="s">
        <v>69</v>
      </c>
      <c r="M57" s="4" t="s">
        <v>116</v>
      </c>
    </row>
    <row r="58" spans="1:13" ht="16.350000000000001" customHeight="1">
      <c r="A58" s="41">
        <v>42982</v>
      </c>
      <c r="B58" s="54" t="s">
        <v>114</v>
      </c>
      <c r="C58" s="142"/>
      <c r="D58" s="4"/>
      <c r="E58" s="4" t="s">
        <v>15</v>
      </c>
      <c r="F58" s="4">
        <v>5</v>
      </c>
      <c r="G58" s="4"/>
      <c r="H58" s="4" t="s">
        <v>80</v>
      </c>
      <c r="I58" s="4" t="s">
        <v>81</v>
      </c>
      <c r="J58" s="7">
        <v>1.6840277777777777E-2</v>
      </c>
      <c r="K58" s="34">
        <f t="shared" si="0"/>
        <v>3.3680555555555556E-3</v>
      </c>
      <c r="L58" s="24"/>
      <c r="M58" s="4" t="s">
        <v>116</v>
      </c>
    </row>
    <row r="59" spans="1:13" ht="16.350000000000001" customHeight="1">
      <c r="A59" s="41">
        <v>42982</v>
      </c>
      <c r="B59" s="54" t="s">
        <v>114</v>
      </c>
      <c r="C59" s="142"/>
      <c r="D59" s="4"/>
      <c r="E59" s="4" t="s">
        <v>15</v>
      </c>
      <c r="F59" s="4">
        <v>5</v>
      </c>
      <c r="G59" s="4"/>
      <c r="H59" s="4" t="s">
        <v>117</v>
      </c>
      <c r="I59" s="4" t="s">
        <v>118</v>
      </c>
      <c r="J59" s="7">
        <v>1.7222222222222222E-2</v>
      </c>
      <c r="K59" s="34">
        <f t="shared" si="0"/>
        <v>3.4444444444444444E-3</v>
      </c>
      <c r="L59" s="24"/>
      <c r="M59" s="4" t="s">
        <v>116</v>
      </c>
    </row>
    <row r="60" spans="1:13" ht="16.350000000000001" customHeight="1">
      <c r="A60" s="41">
        <v>42982</v>
      </c>
      <c r="B60" s="54" t="s">
        <v>114</v>
      </c>
      <c r="C60" s="142"/>
      <c r="D60" s="4"/>
      <c r="E60" s="4" t="s">
        <v>15</v>
      </c>
      <c r="F60" s="4">
        <v>5</v>
      </c>
      <c r="G60" s="4"/>
      <c r="H60" s="4" t="s">
        <v>38</v>
      </c>
      <c r="I60" s="4" t="s">
        <v>39</v>
      </c>
      <c r="J60" s="7">
        <v>1.7256944444444446E-2</v>
      </c>
      <c r="K60" s="34">
        <f t="shared" si="0"/>
        <v>3.4513888888888893E-3</v>
      </c>
      <c r="L60" s="63"/>
      <c r="M60" s="4" t="s">
        <v>116</v>
      </c>
    </row>
    <row r="61" spans="1:13" ht="16.350000000000001" customHeight="1">
      <c r="A61" s="41">
        <v>42982</v>
      </c>
      <c r="B61" s="54" t="s">
        <v>114</v>
      </c>
      <c r="C61" s="142"/>
      <c r="D61" s="4"/>
      <c r="E61" s="4" t="s">
        <v>15</v>
      </c>
      <c r="F61" s="4">
        <v>5</v>
      </c>
      <c r="G61" s="4"/>
      <c r="H61" s="4" t="s">
        <v>46</v>
      </c>
      <c r="I61" s="4" t="s">
        <v>47</v>
      </c>
      <c r="J61" s="7">
        <v>1.8263888888888889E-2</v>
      </c>
      <c r="K61" s="34">
        <f t="shared" si="0"/>
        <v>3.6527777777777778E-3</v>
      </c>
      <c r="L61" s="61" t="s">
        <v>18</v>
      </c>
      <c r="M61" s="4" t="s">
        <v>116</v>
      </c>
    </row>
    <row r="62" spans="1:13" ht="16.350000000000001" customHeight="1">
      <c r="A62" s="41">
        <v>42982</v>
      </c>
      <c r="B62" s="54" t="s">
        <v>114</v>
      </c>
      <c r="C62" s="142"/>
      <c r="D62" s="4"/>
      <c r="E62" s="4" t="s">
        <v>15</v>
      </c>
      <c r="F62" s="4">
        <v>5</v>
      </c>
      <c r="G62" s="4"/>
      <c r="H62" s="4" t="s">
        <v>36</v>
      </c>
      <c r="I62" s="4" t="s">
        <v>83</v>
      </c>
      <c r="J62" s="7">
        <v>2.6296296296296293E-2</v>
      </c>
      <c r="K62" s="34">
        <f t="shared" si="0"/>
        <v>5.2592592592592587E-3</v>
      </c>
      <c r="L62" s="24"/>
      <c r="M62" s="4" t="s">
        <v>116</v>
      </c>
    </row>
    <row r="63" spans="1:13" ht="16.350000000000001" customHeight="1">
      <c r="A63" s="41">
        <v>42982</v>
      </c>
      <c r="B63" s="54" t="s">
        <v>114</v>
      </c>
      <c r="C63" s="142"/>
      <c r="D63" s="4"/>
      <c r="E63" s="4" t="s">
        <v>15</v>
      </c>
      <c r="F63" s="4">
        <v>10</v>
      </c>
      <c r="G63" s="4"/>
      <c r="H63" s="4" t="s">
        <v>22</v>
      </c>
      <c r="I63" s="4" t="s">
        <v>86</v>
      </c>
      <c r="J63" s="7">
        <v>2.943287037037037E-2</v>
      </c>
      <c r="K63" s="34">
        <f t="shared" si="0"/>
        <v>2.9432870370370368E-3</v>
      </c>
      <c r="L63" s="61" t="s">
        <v>18</v>
      </c>
      <c r="M63" s="4" t="s">
        <v>119</v>
      </c>
    </row>
    <row r="64" spans="1:13" ht="16.350000000000001" customHeight="1">
      <c r="A64" s="74">
        <v>42982</v>
      </c>
      <c r="B64" s="75" t="s">
        <v>114</v>
      </c>
      <c r="C64" s="49"/>
      <c r="D64" s="50"/>
      <c r="E64" s="50" t="s">
        <v>15</v>
      </c>
      <c r="F64" s="50">
        <v>10</v>
      </c>
      <c r="G64" s="50"/>
      <c r="H64" s="50" t="s">
        <v>42</v>
      </c>
      <c r="I64" s="50" t="s">
        <v>88</v>
      </c>
      <c r="J64" s="51">
        <v>3.1203703703703702E-2</v>
      </c>
      <c r="K64" s="52">
        <f t="shared" si="0"/>
        <v>3.1203703703703701E-3</v>
      </c>
      <c r="L64" s="76" t="s">
        <v>18</v>
      </c>
      <c r="M64" s="50" t="s">
        <v>119</v>
      </c>
    </row>
    <row r="65" spans="1:13" ht="16.350000000000001" customHeight="1">
      <c r="A65" s="41">
        <v>42982</v>
      </c>
      <c r="B65" s="54" t="s">
        <v>114</v>
      </c>
      <c r="C65" s="142"/>
      <c r="D65" s="4"/>
      <c r="E65" s="4" t="s">
        <v>15</v>
      </c>
      <c r="F65" s="4">
        <v>10</v>
      </c>
      <c r="G65" s="4"/>
      <c r="H65" s="4" t="s">
        <v>34</v>
      </c>
      <c r="I65" s="4" t="s">
        <v>120</v>
      </c>
      <c r="J65" s="7">
        <v>3.1631944444444442E-2</v>
      </c>
      <c r="K65" s="34">
        <f t="shared" si="0"/>
        <v>3.1631944444444442E-3</v>
      </c>
      <c r="L65" s="61"/>
      <c r="M65" s="4" t="s">
        <v>119</v>
      </c>
    </row>
    <row r="66" spans="1:13" ht="16.350000000000001" customHeight="1">
      <c r="A66" s="41">
        <v>42982</v>
      </c>
      <c r="B66" s="54" t="s">
        <v>114</v>
      </c>
      <c r="C66" s="142"/>
      <c r="D66" s="4"/>
      <c r="E66" s="4" t="s">
        <v>15</v>
      </c>
      <c r="F66" s="4">
        <v>10</v>
      </c>
      <c r="G66" s="4"/>
      <c r="H66" s="4" t="s">
        <v>36</v>
      </c>
      <c r="I66" s="4" t="s">
        <v>37</v>
      </c>
      <c r="J66" s="7">
        <v>3.2407407407407406E-2</v>
      </c>
      <c r="K66" s="34">
        <f t="shared" si="0"/>
        <v>3.2407407407407406E-3</v>
      </c>
      <c r="L66" s="24"/>
      <c r="M66" s="4" t="s">
        <v>119</v>
      </c>
    </row>
    <row r="67" spans="1:13" ht="16.350000000000001" customHeight="1">
      <c r="A67" s="41">
        <v>42982</v>
      </c>
      <c r="B67" s="54" t="s">
        <v>114</v>
      </c>
      <c r="C67" s="142"/>
      <c r="D67" s="4"/>
      <c r="E67" s="4" t="s">
        <v>15</v>
      </c>
      <c r="F67" s="4">
        <v>10</v>
      </c>
      <c r="G67" s="4"/>
      <c r="H67" s="4" t="s">
        <v>59</v>
      </c>
      <c r="I67" s="4" t="s">
        <v>60</v>
      </c>
      <c r="J67" s="7">
        <v>3.246527777777778E-2</v>
      </c>
      <c r="K67" s="34">
        <f t="shared" si="0"/>
        <v>3.2465277777777779E-3</v>
      </c>
      <c r="L67" s="63"/>
      <c r="M67" s="4" t="s">
        <v>119</v>
      </c>
    </row>
    <row r="68" spans="1:13" ht="16.350000000000001" customHeight="1">
      <c r="A68" s="41">
        <v>42982</v>
      </c>
      <c r="B68" s="54" t="s">
        <v>114</v>
      </c>
      <c r="C68" s="142"/>
      <c r="D68" s="4"/>
      <c r="E68" s="4" t="s">
        <v>15</v>
      </c>
      <c r="F68" s="4">
        <v>10</v>
      </c>
      <c r="G68" s="4"/>
      <c r="H68" s="4" t="s">
        <v>30</v>
      </c>
      <c r="I68" s="4" t="s">
        <v>31</v>
      </c>
      <c r="J68" s="7">
        <v>3.3321759259259259E-2</v>
      </c>
      <c r="K68" s="34">
        <f t="shared" ref="K68:K125" si="1">J68/F68</f>
        <v>3.3321759259259259E-3</v>
      </c>
      <c r="L68" s="24"/>
      <c r="M68" s="4" t="s">
        <v>119</v>
      </c>
    </row>
    <row r="69" spans="1:13" ht="16.350000000000001" customHeight="1">
      <c r="A69" s="41">
        <v>42982</v>
      </c>
      <c r="B69" s="54" t="s">
        <v>114</v>
      </c>
      <c r="C69" s="142"/>
      <c r="D69" s="4"/>
      <c r="E69" s="4" t="s">
        <v>15</v>
      </c>
      <c r="F69" s="4">
        <v>10</v>
      </c>
      <c r="G69" s="4"/>
      <c r="H69" s="4" t="s">
        <v>42</v>
      </c>
      <c r="I69" s="4" t="s">
        <v>43</v>
      </c>
      <c r="J69" s="7">
        <v>3.9039351851851853E-2</v>
      </c>
      <c r="K69" s="34">
        <f t="shared" si="1"/>
        <v>3.9039351851851852E-3</v>
      </c>
      <c r="L69" s="24"/>
      <c r="M69" s="4" t="s">
        <v>119</v>
      </c>
    </row>
    <row r="70" spans="1:13" ht="16.350000000000001" customHeight="1">
      <c r="A70" s="41">
        <v>42982</v>
      </c>
      <c r="B70" s="54" t="s">
        <v>114</v>
      </c>
      <c r="C70" s="142"/>
      <c r="D70" s="4"/>
      <c r="E70" s="4" t="s">
        <v>15</v>
      </c>
      <c r="F70" s="4">
        <v>10</v>
      </c>
      <c r="G70" s="4"/>
      <c r="H70" s="4" t="s">
        <v>113</v>
      </c>
      <c r="I70" s="4" t="s">
        <v>37</v>
      </c>
      <c r="J70" s="7">
        <v>3.9155092592592596E-2</v>
      </c>
      <c r="K70" s="34">
        <f t="shared" si="1"/>
        <v>3.9155092592592592E-3</v>
      </c>
      <c r="L70" s="24"/>
      <c r="M70" s="4" t="s">
        <v>119</v>
      </c>
    </row>
    <row r="71" spans="1:13" ht="16.350000000000001" customHeight="1">
      <c r="A71" s="74" t="s">
        <v>123</v>
      </c>
      <c r="B71" s="75" t="s">
        <v>124</v>
      </c>
      <c r="C71" s="49"/>
      <c r="D71" s="50" t="s">
        <v>125</v>
      </c>
      <c r="E71" s="50" t="s">
        <v>15</v>
      </c>
      <c r="F71" s="50">
        <v>42.2</v>
      </c>
      <c r="G71" s="50"/>
      <c r="H71" s="50" t="s">
        <v>42</v>
      </c>
      <c r="I71" s="50" t="s">
        <v>88</v>
      </c>
      <c r="J71" s="51">
        <v>0.13811342592592593</v>
      </c>
      <c r="K71" s="52">
        <f t="shared" si="1"/>
        <v>3.2728299982446901E-3</v>
      </c>
      <c r="L71" s="76" t="s">
        <v>18</v>
      </c>
      <c r="M71" s="50" t="s">
        <v>126</v>
      </c>
    </row>
    <row r="72" spans="1:13" ht="16.350000000000001" customHeight="1">
      <c r="A72" s="41" t="s">
        <v>127</v>
      </c>
      <c r="B72" s="54" t="s">
        <v>128</v>
      </c>
      <c r="C72" s="142"/>
      <c r="D72" s="4" t="s">
        <v>129</v>
      </c>
      <c r="E72" s="4" t="s">
        <v>15</v>
      </c>
      <c r="F72" s="4">
        <v>5</v>
      </c>
      <c r="G72" s="4"/>
      <c r="H72" s="4" t="s">
        <v>80</v>
      </c>
      <c r="I72" s="4" t="s">
        <v>81</v>
      </c>
      <c r="J72" s="7">
        <v>1.6898148148148148E-2</v>
      </c>
      <c r="K72" s="34">
        <f t="shared" si="1"/>
        <v>3.3796296296296296E-3</v>
      </c>
      <c r="L72" s="61"/>
      <c r="M72" s="4" t="s">
        <v>130</v>
      </c>
    </row>
    <row r="73" spans="1:13" ht="16.350000000000001" customHeight="1">
      <c r="A73" s="41" t="s">
        <v>127</v>
      </c>
      <c r="B73" s="54" t="s">
        <v>128</v>
      </c>
      <c r="C73" s="142"/>
      <c r="D73" s="4" t="s">
        <v>129</v>
      </c>
      <c r="E73" s="4" t="s">
        <v>15</v>
      </c>
      <c r="F73" s="4">
        <v>5</v>
      </c>
      <c r="G73" s="4"/>
      <c r="H73" s="4" t="s">
        <v>38</v>
      </c>
      <c r="I73" s="4" t="s">
        <v>39</v>
      </c>
      <c r="J73" s="7">
        <v>1.7210648148148149E-2</v>
      </c>
      <c r="K73" s="34">
        <f t="shared" si="1"/>
        <v>3.4421296296296296E-3</v>
      </c>
      <c r="L73" s="24"/>
      <c r="M73" s="4" t="s">
        <v>130</v>
      </c>
    </row>
    <row r="74" spans="1:13" ht="16.350000000000001" customHeight="1">
      <c r="A74" s="41" t="s">
        <v>127</v>
      </c>
      <c r="B74" s="54" t="s">
        <v>128</v>
      </c>
      <c r="C74" s="142"/>
      <c r="D74" s="4" t="s">
        <v>129</v>
      </c>
      <c r="E74" s="4" t="s">
        <v>15</v>
      </c>
      <c r="F74" s="4">
        <v>5</v>
      </c>
      <c r="G74" s="4"/>
      <c r="H74" s="4" t="s">
        <v>52</v>
      </c>
      <c r="I74" s="4" t="s">
        <v>53</v>
      </c>
      <c r="J74" s="7">
        <v>2.0081018518518519E-2</v>
      </c>
      <c r="K74" s="34">
        <f t="shared" si="1"/>
        <v>4.0162037037037041E-3</v>
      </c>
      <c r="L74" s="61" t="s">
        <v>18</v>
      </c>
      <c r="M74" s="4" t="s">
        <v>130</v>
      </c>
    </row>
    <row r="75" spans="1:13" s="113" customFormat="1" ht="16.350000000000001" customHeight="1">
      <c r="A75" s="74" t="s">
        <v>131</v>
      </c>
      <c r="B75" s="75" t="s">
        <v>128</v>
      </c>
      <c r="C75" s="49"/>
      <c r="D75" s="50"/>
      <c r="E75" s="50" t="s">
        <v>15</v>
      </c>
      <c r="F75" s="50">
        <v>21.1</v>
      </c>
      <c r="G75" s="50"/>
      <c r="H75" s="50" t="s">
        <v>132</v>
      </c>
      <c r="I75" s="50" t="s">
        <v>133</v>
      </c>
      <c r="J75" s="51">
        <v>8.6967592592592582E-2</v>
      </c>
      <c r="K75" s="52">
        <f t="shared" si="1"/>
        <v>4.1216868527295062E-3</v>
      </c>
      <c r="L75" s="76"/>
      <c r="M75" s="50" t="s">
        <v>134</v>
      </c>
    </row>
    <row r="76" spans="1:13" ht="16.350000000000001" customHeight="1">
      <c r="A76" s="41" t="s">
        <v>135</v>
      </c>
      <c r="B76" s="54" t="s">
        <v>136</v>
      </c>
      <c r="C76" s="142" t="s">
        <v>137</v>
      </c>
      <c r="D76" s="4"/>
      <c r="E76" s="4" t="s">
        <v>15</v>
      </c>
      <c r="F76" s="4">
        <v>5</v>
      </c>
      <c r="G76" s="4"/>
      <c r="H76" s="4" t="s">
        <v>138</v>
      </c>
      <c r="I76" s="4" t="s">
        <v>139</v>
      </c>
      <c r="J76" s="7">
        <v>1.6354166666666666E-2</v>
      </c>
      <c r="K76" s="34">
        <f t="shared" si="1"/>
        <v>3.2708333333333331E-3</v>
      </c>
      <c r="L76" s="61" t="s">
        <v>69</v>
      </c>
      <c r="M76" s="4" t="s">
        <v>140</v>
      </c>
    </row>
    <row r="77" spans="1:13" ht="16.350000000000001" customHeight="1">
      <c r="A77" s="41" t="s">
        <v>135</v>
      </c>
      <c r="B77" s="54" t="s">
        <v>136</v>
      </c>
      <c r="C77" s="142" t="s">
        <v>137</v>
      </c>
      <c r="D77" s="4"/>
      <c r="E77" s="4" t="s">
        <v>15</v>
      </c>
      <c r="F77" s="4">
        <v>21.1</v>
      </c>
      <c r="G77" s="4"/>
      <c r="H77" s="4" t="s">
        <v>141</v>
      </c>
      <c r="I77" s="4" t="s">
        <v>142</v>
      </c>
      <c r="J77" s="7">
        <v>6.773148148148149E-2</v>
      </c>
      <c r="K77" s="34">
        <f t="shared" si="1"/>
        <v>3.2100228190275583E-3</v>
      </c>
      <c r="L77" s="24"/>
      <c r="M77" s="4" t="s">
        <v>143</v>
      </c>
    </row>
    <row r="78" spans="1:13" ht="16.350000000000001" customHeight="1">
      <c r="A78" s="41" t="s">
        <v>135</v>
      </c>
      <c r="B78" s="54" t="s">
        <v>136</v>
      </c>
      <c r="C78" s="142" t="s">
        <v>137</v>
      </c>
      <c r="D78" s="4"/>
      <c r="E78" s="4" t="s">
        <v>15</v>
      </c>
      <c r="F78" s="4">
        <v>21.1</v>
      </c>
      <c r="G78" s="4"/>
      <c r="H78" s="4" t="s">
        <v>62</v>
      </c>
      <c r="I78" s="4" t="s">
        <v>63</v>
      </c>
      <c r="J78" s="7">
        <v>7.300925925925926E-2</v>
      </c>
      <c r="K78" s="34">
        <f t="shared" si="1"/>
        <v>3.4601544672634718E-3</v>
      </c>
      <c r="L78" s="24"/>
      <c r="M78" s="4" t="s">
        <v>143</v>
      </c>
    </row>
    <row r="79" spans="1:13" ht="16.350000000000001" customHeight="1">
      <c r="A79" s="41" t="s">
        <v>135</v>
      </c>
      <c r="B79" s="54" t="s">
        <v>136</v>
      </c>
      <c r="C79" s="142" t="s">
        <v>137</v>
      </c>
      <c r="D79" s="4"/>
      <c r="E79" s="4" t="s">
        <v>15</v>
      </c>
      <c r="F79" s="4">
        <v>21.1</v>
      </c>
      <c r="G79" s="4"/>
      <c r="H79" s="4" t="s">
        <v>16</v>
      </c>
      <c r="I79" s="4" t="s">
        <v>17</v>
      </c>
      <c r="J79" s="7">
        <v>7.440972222222221E-2</v>
      </c>
      <c r="K79" s="34">
        <f t="shared" si="1"/>
        <v>3.5265271195365974E-3</v>
      </c>
      <c r="L79" s="24"/>
      <c r="M79" s="4" t="s">
        <v>143</v>
      </c>
    </row>
    <row r="80" spans="1:13" ht="16.350000000000001" customHeight="1">
      <c r="A80" s="41" t="s">
        <v>135</v>
      </c>
      <c r="B80" s="54" t="s">
        <v>136</v>
      </c>
      <c r="C80" s="142" t="s">
        <v>137</v>
      </c>
      <c r="D80" s="4"/>
      <c r="E80" s="4" t="s">
        <v>15</v>
      </c>
      <c r="F80" s="4">
        <v>21.1</v>
      </c>
      <c r="G80" s="4"/>
      <c r="H80" s="4" t="s">
        <v>59</v>
      </c>
      <c r="I80" s="4" t="s">
        <v>60</v>
      </c>
      <c r="J80" s="7">
        <v>7.480324074074074E-2</v>
      </c>
      <c r="K80" s="34">
        <f t="shared" si="1"/>
        <v>3.54517728629103E-3</v>
      </c>
      <c r="L80" s="24"/>
      <c r="M80" s="4" t="s">
        <v>143</v>
      </c>
    </row>
    <row r="81" spans="1:13" ht="16.350000000000001" customHeight="1">
      <c r="A81" s="41" t="s">
        <v>135</v>
      </c>
      <c r="B81" s="54" t="s">
        <v>136</v>
      </c>
      <c r="C81" s="142" t="s">
        <v>137</v>
      </c>
      <c r="D81" s="4"/>
      <c r="E81" s="4" t="s">
        <v>15</v>
      </c>
      <c r="F81" s="4">
        <v>21.1</v>
      </c>
      <c r="G81" s="4"/>
      <c r="H81" s="4" t="s">
        <v>144</v>
      </c>
      <c r="I81" s="4" t="s">
        <v>145</v>
      </c>
      <c r="J81" s="7">
        <v>7.9143518518518516E-2</v>
      </c>
      <c r="K81" s="34">
        <f t="shared" si="1"/>
        <v>3.7508776549060904E-3</v>
      </c>
      <c r="L81" s="24"/>
      <c r="M81" s="4" t="s">
        <v>143</v>
      </c>
    </row>
    <row r="82" spans="1:13" ht="16.350000000000001" customHeight="1">
      <c r="A82" s="41" t="s">
        <v>135</v>
      </c>
      <c r="B82" s="54" t="s">
        <v>136</v>
      </c>
      <c r="C82" s="142" t="s">
        <v>137</v>
      </c>
      <c r="D82" s="4"/>
      <c r="E82" s="4" t="s">
        <v>15</v>
      </c>
      <c r="F82" s="4">
        <v>21.1</v>
      </c>
      <c r="G82" s="50"/>
      <c r="H82" s="50" t="s">
        <v>102</v>
      </c>
      <c r="I82" s="50" t="s">
        <v>103</v>
      </c>
      <c r="J82" s="7">
        <v>7.918981481481481E-2</v>
      </c>
      <c r="K82" s="34">
        <f t="shared" si="1"/>
        <v>3.7530717921713179E-3</v>
      </c>
      <c r="L82" s="63"/>
      <c r="M82" s="4" t="s">
        <v>143</v>
      </c>
    </row>
    <row r="83" spans="1:13" ht="16.350000000000001" customHeight="1">
      <c r="A83" s="41" t="s">
        <v>135</v>
      </c>
      <c r="B83" s="54" t="s">
        <v>136</v>
      </c>
      <c r="C83" s="142" t="s">
        <v>137</v>
      </c>
      <c r="D83" s="4"/>
      <c r="E83" s="4" t="s">
        <v>15</v>
      </c>
      <c r="F83" s="4">
        <v>21.1</v>
      </c>
      <c r="G83" s="4"/>
      <c r="H83" s="4" t="s">
        <v>44</v>
      </c>
      <c r="I83" s="4" t="s">
        <v>45</v>
      </c>
      <c r="J83" s="7">
        <v>8.5069444444444434E-2</v>
      </c>
      <c r="K83" s="34">
        <f t="shared" si="1"/>
        <v>4.0317272248551863E-3</v>
      </c>
      <c r="L83" s="24"/>
      <c r="M83" s="4" t="s">
        <v>143</v>
      </c>
    </row>
    <row r="84" spans="1:13" ht="16.350000000000001" customHeight="1">
      <c r="A84" s="41" t="s">
        <v>135</v>
      </c>
      <c r="B84" s="54" t="s">
        <v>136</v>
      </c>
      <c r="C84" s="142" t="s">
        <v>137</v>
      </c>
      <c r="D84" s="4"/>
      <c r="E84" s="4" t="s">
        <v>15</v>
      </c>
      <c r="F84" s="4">
        <v>21.1</v>
      </c>
      <c r="G84" s="4"/>
      <c r="H84" s="4" t="s">
        <v>113</v>
      </c>
      <c r="I84" s="4" t="s">
        <v>37</v>
      </c>
      <c r="J84" s="7">
        <v>8.5115740740740742E-2</v>
      </c>
      <c r="K84" s="34">
        <f t="shared" si="1"/>
        <v>4.0339213621204137E-3</v>
      </c>
      <c r="L84" s="61" t="s">
        <v>146</v>
      </c>
      <c r="M84" s="4" t="s">
        <v>143</v>
      </c>
    </row>
    <row r="85" spans="1:13" ht="16.350000000000001" customHeight="1">
      <c r="A85" s="41" t="s">
        <v>135</v>
      </c>
      <c r="B85" s="54" t="s">
        <v>136</v>
      </c>
      <c r="C85" s="142" t="s">
        <v>137</v>
      </c>
      <c r="D85" s="4"/>
      <c r="E85" s="4" t="s">
        <v>15</v>
      </c>
      <c r="F85" s="4">
        <v>21.1</v>
      </c>
      <c r="G85" s="4"/>
      <c r="H85" s="4" t="s">
        <v>147</v>
      </c>
      <c r="I85" s="4" t="s">
        <v>148</v>
      </c>
      <c r="J85" s="7">
        <v>8.7430555555555553E-2</v>
      </c>
      <c r="K85" s="34">
        <f t="shared" si="1"/>
        <v>4.1436282253817791E-3</v>
      </c>
      <c r="L85" s="61"/>
      <c r="M85" s="4" t="s">
        <v>143</v>
      </c>
    </row>
    <row r="86" spans="1:13" ht="16.350000000000001" customHeight="1">
      <c r="A86" s="41" t="s">
        <v>135</v>
      </c>
      <c r="B86" s="54" t="s">
        <v>136</v>
      </c>
      <c r="C86" s="142" t="s">
        <v>137</v>
      </c>
      <c r="D86" s="4"/>
      <c r="E86" s="4" t="s">
        <v>15</v>
      </c>
      <c r="F86" s="4">
        <v>21.1</v>
      </c>
      <c r="G86" s="4"/>
      <c r="H86" s="4" t="s">
        <v>50</v>
      </c>
      <c r="I86" s="4" t="s">
        <v>51</v>
      </c>
      <c r="J86" s="7">
        <v>9.0821759259259269E-2</v>
      </c>
      <c r="K86" s="34">
        <f t="shared" si="1"/>
        <v>4.3043487800596804E-3</v>
      </c>
      <c r="L86" s="61"/>
      <c r="M86" s="4" t="s">
        <v>143</v>
      </c>
    </row>
    <row r="87" spans="1:13" ht="16.350000000000001" customHeight="1">
      <c r="A87" s="41" t="s">
        <v>135</v>
      </c>
      <c r="B87" s="54" t="s">
        <v>136</v>
      </c>
      <c r="C87" s="142" t="s">
        <v>137</v>
      </c>
      <c r="D87" s="4"/>
      <c r="E87" s="4" t="s">
        <v>15</v>
      </c>
      <c r="F87" s="4">
        <v>21.1</v>
      </c>
      <c r="G87" s="4"/>
      <c r="H87" s="4" t="s">
        <v>42</v>
      </c>
      <c r="I87" s="4" t="s">
        <v>43</v>
      </c>
      <c r="J87" s="7">
        <v>9.1712962962962954E-2</v>
      </c>
      <c r="K87" s="34">
        <f t="shared" si="1"/>
        <v>4.3465859224153056E-3</v>
      </c>
      <c r="L87" s="61"/>
      <c r="M87" s="4" t="s">
        <v>143</v>
      </c>
    </row>
    <row r="88" spans="1:13" ht="16.350000000000001" customHeight="1">
      <c r="A88" s="41" t="s">
        <v>135</v>
      </c>
      <c r="B88" s="54" t="s">
        <v>136</v>
      </c>
      <c r="C88" s="142" t="s">
        <v>137</v>
      </c>
      <c r="D88" s="4"/>
      <c r="E88" s="4" t="s">
        <v>15</v>
      </c>
      <c r="F88" s="4">
        <v>30</v>
      </c>
      <c r="G88" s="4"/>
      <c r="H88" s="4" t="s">
        <v>30</v>
      </c>
      <c r="I88" s="4" t="s">
        <v>31</v>
      </c>
      <c r="J88" s="7">
        <v>0.10445601851851853</v>
      </c>
      <c r="K88" s="34">
        <f t="shared" si="1"/>
        <v>3.4818672839506178E-3</v>
      </c>
      <c r="L88" s="61" t="s">
        <v>146</v>
      </c>
      <c r="M88" s="4" t="s">
        <v>149</v>
      </c>
    </row>
    <row r="89" spans="1:13" ht="16.350000000000001" customHeight="1">
      <c r="A89" s="41" t="s">
        <v>135</v>
      </c>
      <c r="B89" s="54" t="s">
        <v>136</v>
      </c>
      <c r="C89" s="142" t="s">
        <v>137</v>
      </c>
      <c r="D89" s="4"/>
      <c r="E89" s="4" t="s">
        <v>15</v>
      </c>
      <c r="F89" s="4">
        <v>30</v>
      </c>
      <c r="G89" s="4"/>
      <c r="H89" s="4" t="s">
        <v>150</v>
      </c>
      <c r="I89" s="4" t="s">
        <v>151</v>
      </c>
      <c r="J89" s="7">
        <v>0.11734953703703704</v>
      </c>
      <c r="K89" s="34">
        <f t="shared" si="1"/>
        <v>3.9116512345679011E-3</v>
      </c>
      <c r="L89" s="61" t="s">
        <v>18</v>
      </c>
      <c r="M89" s="4" t="s">
        <v>149</v>
      </c>
    </row>
    <row r="90" spans="1:13" ht="16.350000000000001" customHeight="1">
      <c r="A90" s="41" t="s">
        <v>135</v>
      </c>
      <c r="B90" s="54" t="s">
        <v>136</v>
      </c>
      <c r="C90" s="142" t="s">
        <v>137</v>
      </c>
      <c r="D90" s="4"/>
      <c r="E90" s="4" t="s">
        <v>15</v>
      </c>
      <c r="F90" s="4">
        <v>42.2</v>
      </c>
      <c r="G90" s="50"/>
      <c r="H90" s="50" t="s">
        <v>24</v>
      </c>
      <c r="I90" s="50" t="s">
        <v>25</v>
      </c>
      <c r="J90" s="7">
        <v>0.15863425925925925</v>
      </c>
      <c r="K90" s="34">
        <f t="shared" si="1"/>
        <v>3.759105669650693E-3</v>
      </c>
      <c r="L90" s="63" t="s">
        <v>146</v>
      </c>
      <c r="M90" s="4" t="s">
        <v>152</v>
      </c>
    </row>
    <row r="91" spans="1:13" ht="16.350000000000001" customHeight="1">
      <c r="A91" s="41" t="s">
        <v>135</v>
      </c>
      <c r="B91" s="54" t="s">
        <v>136</v>
      </c>
      <c r="C91" s="142" t="s">
        <v>137</v>
      </c>
      <c r="D91" s="4"/>
      <c r="E91" s="4" t="s">
        <v>15</v>
      </c>
      <c r="F91" s="4">
        <v>42.2</v>
      </c>
      <c r="G91" s="4"/>
      <c r="H91" s="4" t="s">
        <v>26</v>
      </c>
      <c r="I91" s="20" t="s">
        <v>27</v>
      </c>
      <c r="J91" s="7">
        <v>0.16715277777777779</v>
      </c>
      <c r="K91" s="34">
        <f t="shared" si="1"/>
        <v>3.9609662980516058E-3</v>
      </c>
      <c r="L91" s="61" t="s">
        <v>153</v>
      </c>
      <c r="M91" s="4" t="s">
        <v>152</v>
      </c>
    </row>
    <row r="92" spans="1:13" ht="16.350000000000001" customHeight="1">
      <c r="A92" s="41" t="s">
        <v>135</v>
      </c>
      <c r="B92" s="54" t="s">
        <v>136</v>
      </c>
      <c r="C92" s="142" t="s">
        <v>137</v>
      </c>
      <c r="D92" s="4"/>
      <c r="E92" s="4" t="s">
        <v>15</v>
      </c>
      <c r="F92" s="4">
        <v>42.2</v>
      </c>
      <c r="G92" s="4"/>
      <c r="H92" s="4" t="s">
        <v>111</v>
      </c>
      <c r="I92" s="20" t="s">
        <v>110</v>
      </c>
      <c r="J92" s="7">
        <v>0.17781250000000001</v>
      </c>
      <c r="K92" s="34">
        <f t="shared" si="1"/>
        <v>4.2135663507109006E-3</v>
      </c>
      <c r="L92" s="62"/>
      <c r="M92" s="4" t="s">
        <v>152</v>
      </c>
    </row>
    <row r="93" spans="1:13" ht="16.350000000000001" customHeight="1">
      <c r="A93" s="41" t="s">
        <v>135</v>
      </c>
      <c r="B93" s="54" t="s">
        <v>136</v>
      </c>
      <c r="C93" s="142" t="s">
        <v>137</v>
      </c>
      <c r="D93" s="4"/>
      <c r="E93" s="4" t="s">
        <v>15</v>
      </c>
      <c r="F93" s="4">
        <v>42.2</v>
      </c>
      <c r="G93" s="4"/>
      <c r="H93" s="4" t="s">
        <v>46</v>
      </c>
      <c r="I93" s="4" t="s">
        <v>47</v>
      </c>
      <c r="J93" s="7">
        <v>0.18019675925925926</v>
      </c>
      <c r="K93" s="34">
        <f t="shared" si="1"/>
        <v>4.2700653852905035E-3</v>
      </c>
      <c r="L93" s="61" t="s">
        <v>154</v>
      </c>
      <c r="M93" s="4" t="s">
        <v>152</v>
      </c>
    </row>
    <row r="94" spans="1:13" ht="16.350000000000001" customHeight="1">
      <c r="A94" s="74">
        <v>42921</v>
      </c>
      <c r="B94" s="75" t="s">
        <v>165</v>
      </c>
      <c r="C94" s="49"/>
      <c r="D94" s="50"/>
      <c r="E94" s="50" t="s">
        <v>15</v>
      </c>
      <c r="F94" s="50">
        <v>21.1</v>
      </c>
      <c r="G94" s="50"/>
      <c r="H94" s="50" t="s">
        <v>42</v>
      </c>
      <c r="I94" s="50" t="s">
        <v>88</v>
      </c>
      <c r="J94" s="51">
        <v>6.7372685185185188E-2</v>
      </c>
      <c r="K94" s="52">
        <f t="shared" si="1"/>
        <v>3.1930182552220468E-3</v>
      </c>
      <c r="L94" s="76" t="s">
        <v>18</v>
      </c>
      <c r="M94" s="50" t="s">
        <v>166</v>
      </c>
    </row>
    <row r="95" spans="1:13" ht="16.350000000000001" customHeight="1">
      <c r="A95" s="41">
        <v>42921</v>
      </c>
      <c r="B95" s="54" t="s">
        <v>165</v>
      </c>
      <c r="C95" s="142"/>
      <c r="D95" s="4"/>
      <c r="E95" s="4" t="s">
        <v>15</v>
      </c>
      <c r="F95" s="4">
        <v>21.1</v>
      </c>
      <c r="G95" s="6"/>
      <c r="H95" s="6" t="s">
        <v>99</v>
      </c>
      <c r="I95" s="6" t="s">
        <v>100</v>
      </c>
      <c r="J95" s="7">
        <v>7.256944444444445E-2</v>
      </c>
      <c r="K95" s="34">
        <f t="shared" si="1"/>
        <v>3.4393101632438127E-3</v>
      </c>
      <c r="L95" s="62" t="s">
        <v>146</v>
      </c>
      <c r="M95" s="4" t="s">
        <v>166</v>
      </c>
    </row>
    <row r="96" spans="1:13" ht="16.350000000000001" customHeight="1">
      <c r="A96" s="41">
        <v>42921</v>
      </c>
      <c r="B96" s="54" t="s">
        <v>167</v>
      </c>
      <c r="C96" s="142"/>
      <c r="D96" s="4"/>
      <c r="E96" s="4" t="s">
        <v>15</v>
      </c>
      <c r="F96" s="4">
        <v>2</v>
      </c>
      <c r="G96" s="4"/>
      <c r="H96" s="4" t="s">
        <v>52</v>
      </c>
      <c r="I96" s="4" t="s">
        <v>53</v>
      </c>
      <c r="J96" s="7">
        <v>7.3958333333333341E-3</v>
      </c>
      <c r="K96" s="34">
        <f t="shared" si="1"/>
        <v>3.6979166666666671E-3</v>
      </c>
      <c r="L96" s="61" t="s">
        <v>69</v>
      </c>
      <c r="M96" s="4" t="s">
        <v>168</v>
      </c>
    </row>
    <row r="97" spans="1:13" ht="16.350000000000001" customHeight="1">
      <c r="A97" s="41">
        <v>42921</v>
      </c>
      <c r="B97" s="54" t="s">
        <v>167</v>
      </c>
      <c r="C97" s="142"/>
      <c r="D97" s="4"/>
      <c r="E97" s="4" t="s">
        <v>15</v>
      </c>
      <c r="F97" s="4">
        <v>5</v>
      </c>
      <c r="G97" s="4"/>
      <c r="H97" s="4" t="s">
        <v>22</v>
      </c>
      <c r="I97" s="55" t="s">
        <v>86</v>
      </c>
      <c r="J97" s="7">
        <v>1.4652777777777778E-2</v>
      </c>
      <c r="K97" s="34">
        <f t="shared" si="1"/>
        <v>2.9305555555555556E-3</v>
      </c>
      <c r="L97" s="61" t="s">
        <v>18</v>
      </c>
      <c r="M97" s="4" t="s">
        <v>169</v>
      </c>
    </row>
    <row r="98" spans="1:13" ht="16.350000000000001" customHeight="1">
      <c r="A98" s="41">
        <v>42921</v>
      </c>
      <c r="B98" s="54" t="s">
        <v>167</v>
      </c>
      <c r="C98" s="142"/>
      <c r="D98" s="4"/>
      <c r="E98" s="4" t="s">
        <v>15</v>
      </c>
      <c r="F98" s="4">
        <v>5</v>
      </c>
      <c r="G98" s="4"/>
      <c r="H98" s="4" t="s">
        <v>138</v>
      </c>
      <c r="I98" s="4" t="s">
        <v>139</v>
      </c>
      <c r="J98" s="7">
        <v>1.5856481481481482E-2</v>
      </c>
      <c r="K98" s="34">
        <f t="shared" si="1"/>
        <v>3.1712962962962962E-3</v>
      </c>
      <c r="L98" s="62" t="s">
        <v>78</v>
      </c>
      <c r="M98" s="4" t="s">
        <v>169</v>
      </c>
    </row>
    <row r="99" spans="1:13" ht="16.350000000000001" customHeight="1">
      <c r="A99" s="41">
        <v>42921</v>
      </c>
      <c r="B99" s="54" t="s">
        <v>167</v>
      </c>
      <c r="C99" s="142"/>
      <c r="D99" s="4"/>
      <c r="E99" s="4" t="s">
        <v>15</v>
      </c>
      <c r="F99" s="4">
        <v>5</v>
      </c>
      <c r="G99" s="18"/>
      <c r="H99" s="4" t="s">
        <v>80</v>
      </c>
      <c r="I99" s="4" t="s">
        <v>81</v>
      </c>
      <c r="J99" s="7">
        <v>1.6446759259259262E-2</v>
      </c>
      <c r="K99" s="34">
        <f t="shared" si="1"/>
        <v>3.2893518518518523E-3</v>
      </c>
      <c r="L99" s="63"/>
      <c r="M99" s="4" t="s">
        <v>169</v>
      </c>
    </row>
    <row r="100" spans="1:13" ht="16.350000000000001" customHeight="1">
      <c r="A100" s="41">
        <v>42921</v>
      </c>
      <c r="B100" s="54" t="s">
        <v>167</v>
      </c>
      <c r="C100" s="142"/>
      <c r="D100" s="4"/>
      <c r="E100" s="4" t="s">
        <v>15</v>
      </c>
      <c r="F100" s="4">
        <v>5</v>
      </c>
      <c r="G100" s="4"/>
      <c r="H100" s="4" t="s">
        <v>52</v>
      </c>
      <c r="I100" s="4" t="s">
        <v>53</v>
      </c>
      <c r="J100" s="7">
        <v>2.0069444444444442E-2</v>
      </c>
      <c r="K100" s="34">
        <f t="shared" si="1"/>
        <v>4.013888888888888E-3</v>
      </c>
      <c r="L100" s="62" t="s">
        <v>78</v>
      </c>
      <c r="M100" s="4" t="s">
        <v>169</v>
      </c>
    </row>
    <row r="101" spans="1:13" ht="16.350000000000001" customHeight="1">
      <c r="A101" s="41">
        <v>42921</v>
      </c>
      <c r="B101" s="54" t="s">
        <v>167</v>
      </c>
      <c r="C101" s="142"/>
      <c r="D101" s="4"/>
      <c r="E101" s="4" t="s">
        <v>15</v>
      </c>
      <c r="F101" s="4">
        <v>5</v>
      </c>
      <c r="G101" s="4"/>
      <c r="H101" s="4" t="s">
        <v>36</v>
      </c>
      <c r="I101" s="4" t="s">
        <v>83</v>
      </c>
      <c r="J101" s="7">
        <v>2.7164351851851853E-2</v>
      </c>
      <c r="K101" s="34">
        <f t="shared" si="1"/>
        <v>5.4328703703703709E-3</v>
      </c>
      <c r="L101" s="24"/>
      <c r="M101" s="4" t="s">
        <v>169</v>
      </c>
    </row>
    <row r="102" spans="1:13" ht="16.350000000000001" customHeight="1">
      <c r="A102" s="41">
        <v>42921</v>
      </c>
      <c r="B102" s="54" t="s">
        <v>167</v>
      </c>
      <c r="C102" s="142"/>
      <c r="D102" s="4"/>
      <c r="E102" s="4" t="s">
        <v>15</v>
      </c>
      <c r="F102" s="4">
        <v>10</v>
      </c>
      <c r="G102" s="4"/>
      <c r="H102" s="4" t="s">
        <v>22</v>
      </c>
      <c r="I102" s="4" t="s">
        <v>86</v>
      </c>
      <c r="J102" s="7">
        <v>2.9166666666666664E-2</v>
      </c>
      <c r="K102" s="34">
        <f t="shared" si="1"/>
        <v>2.9166666666666664E-3</v>
      </c>
      <c r="L102" s="61" t="s">
        <v>18</v>
      </c>
      <c r="M102" s="4" t="s">
        <v>170</v>
      </c>
    </row>
    <row r="103" spans="1:13" ht="16.350000000000001" customHeight="1">
      <c r="A103" s="3" t="s">
        <v>171</v>
      </c>
      <c r="B103" s="54" t="s">
        <v>172</v>
      </c>
      <c r="C103" s="142"/>
      <c r="D103" s="4"/>
      <c r="E103" s="4" t="s">
        <v>15</v>
      </c>
      <c r="F103" s="4">
        <v>2</v>
      </c>
      <c r="G103" s="4"/>
      <c r="H103" s="4" t="s">
        <v>52</v>
      </c>
      <c r="I103" s="4" t="s">
        <v>53</v>
      </c>
      <c r="J103" s="7">
        <v>7.3032407407407412E-3</v>
      </c>
      <c r="K103" s="34">
        <f t="shared" si="1"/>
        <v>3.6516203703703706E-3</v>
      </c>
      <c r="L103" s="61" t="s">
        <v>69</v>
      </c>
      <c r="M103" s="4" t="s">
        <v>173</v>
      </c>
    </row>
    <row r="104" spans="1:13" ht="16.350000000000001" customHeight="1">
      <c r="A104" s="3" t="s">
        <v>171</v>
      </c>
      <c r="B104" s="54" t="s">
        <v>172</v>
      </c>
      <c r="C104" s="142"/>
      <c r="D104" s="4"/>
      <c r="E104" s="4" t="s">
        <v>15</v>
      </c>
      <c r="F104" s="4">
        <v>5</v>
      </c>
      <c r="G104" s="50"/>
      <c r="H104" s="50" t="s">
        <v>22</v>
      </c>
      <c r="I104" s="50" t="s">
        <v>86</v>
      </c>
      <c r="J104" s="7">
        <v>1.4664351851851852E-2</v>
      </c>
      <c r="K104" s="34">
        <f t="shared" si="1"/>
        <v>2.9328703703703704E-3</v>
      </c>
      <c r="L104" s="61" t="s">
        <v>18</v>
      </c>
      <c r="M104" s="4" t="s">
        <v>174</v>
      </c>
    </row>
    <row r="105" spans="1:13" ht="16.350000000000001" customHeight="1">
      <c r="A105" s="3" t="s">
        <v>171</v>
      </c>
      <c r="B105" s="54" t="s">
        <v>172</v>
      </c>
      <c r="C105" s="142"/>
      <c r="D105" s="4"/>
      <c r="E105" s="4" t="s">
        <v>15</v>
      </c>
      <c r="F105" s="4">
        <v>5</v>
      </c>
      <c r="G105" s="4"/>
      <c r="H105" s="4" t="s">
        <v>80</v>
      </c>
      <c r="I105" s="4" t="s">
        <v>81</v>
      </c>
      <c r="J105" s="7">
        <v>1.621527777777778E-2</v>
      </c>
      <c r="K105" s="34">
        <f t="shared" si="1"/>
        <v>3.2430555555555559E-3</v>
      </c>
      <c r="L105" s="61" t="s">
        <v>146</v>
      </c>
      <c r="M105" s="4" t="s">
        <v>174</v>
      </c>
    </row>
    <row r="106" spans="1:13" ht="16.350000000000001" customHeight="1">
      <c r="A106" s="3" t="s">
        <v>171</v>
      </c>
      <c r="B106" s="54" t="s">
        <v>172</v>
      </c>
      <c r="C106" s="142"/>
      <c r="D106" s="4"/>
      <c r="E106" s="4" t="s">
        <v>15</v>
      </c>
      <c r="F106" s="4">
        <v>5</v>
      </c>
      <c r="G106" s="4"/>
      <c r="H106" s="4" t="s">
        <v>52</v>
      </c>
      <c r="I106" s="4" t="s">
        <v>53</v>
      </c>
      <c r="J106" s="9">
        <v>2.028935185185185E-2</v>
      </c>
      <c r="K106" s="34">
        <f t="shared" si="1"/>
        <v>4.0578703703703697E-3</v>
      </c>
      <c r="L106" s="62" t="s">
        <v>78</v>
      </c>
      <c r="M106" s="4" t="s">
        <v>174</v>
      </c>
    </row>
    <row r="107" spans="1:13" ht="16.350000000000001" customHeight="1">
      <c r="A107" s="3" t="s">
        <v>171</v>
      </c>
      <c r="B107" s="54" t="s">
        <v>172</v>
      </c>
      <c r="C107" s="142"/>
      <c r="D107" s="4"/>
      <c r="E107" s="4" t="s">
        <v>15</v>
      </c>
      <c r="F107" s="4">
        <v>5</v>
      </c>
      <c r="G107" s="4"/>
      <c r="H107" s="4" t="s">
        <v>36</v>
      </c>
      <c r="I107" s="4" t="s">
        <v>83</v>
      </c>
      <c r="J107" s="7">
        <v>2.6851851851851849E-2</v>
      </c>
      <c r="K107" s="34">
        <f t="shared" si="1"/>
        <v>5.37037037037037E-3</v>
      </c>
      <c r="L107" s="61"/>
      <c r="M107" s="4" t="s">
        <v>174</v>
      </c>
    </row>
    <row r="108" spans="1:13" s="113" customFormat="1" ht="16.350000000000001" customHeight="1">
      <c r="A108" s="47" t="s">
        <v>171</v>
      </c>
      <c r="B108" s="75" t="s">
        <v>172</v>
      </c>
      <c r="C108" s="49"/>
      <c r="D108" s="50"/>
      <c r="E108" s="50" t="s">
        <v>15</v>
      </c>
      <c r="F108" s="50">
        <v>5</v>
      </c>
      <c r="G108" s="50"/>
      <c r="H108" s="50" t="s">
        <v>84</v>
      </c>
      <c r="I108" s="50" t="s">
        <v>85</v>
      </c>
      <c r="J108" s="51">
        <v>3.4201388888888885E-2</v>
      </c>
      <c r="K108" s="52">
        <f t="shared" si="1"/>
        <v>6.8402777777777767E-3</v>
      </c>
      <c r="L108" s="76" t="s">
        <v>69</v>
      </c>
      <c r="M108" s="50" t="s">
        <v>174</v>
      </c>
    </row>
    <row r="109" spans="1:13" ht="16.350000000000001" customHeight="1">
      <c r="A109" s="3" t="s">
        <v>171</v>
      </c>
      <c r="B109" s="54" t="s">
        <v>172</v>
      </c>
      <c r="C109" s="142"/>
      <c r="D109" s="4"/>
      <c r="E109" s="4" t="s">
        <v>15</v>
      </c>
      <c r="F109" s="4">
        <v>10</v>
      </c>
      <c r="G109" s="4"/>
      <c r="H109" s="4" t="s">
        <v>22</v>
      </c>
      <c r="I109" s="4" t="s">
        <v>86</v>
      </c>
      <c r="J109" s="7">
        <v>2.9444444444444443E-2</v>
      </c>
      <c r="K109" s="34">
        <f t="shared" si="1"/>
        <v>2.9444444444444444E-3</v>
      </c>
      <c r="L109" s="61" t="s">
        <v>18</v>
      </c>
      <c r="M109" s="4" t="s">
        <v>175</v>
      </c>
    </row>
    <row r="110" spans="1:13" ht="16.350000000000001" customHeight="1">
      <c r="A110" s="47" t="s">
        <v>171</v>
      </c>
      <c r="B110" s="75" t="s">
        <v>172</v>
      </c>
      <c r="C110" s="49"/>
      <c r="D110" s="50"/>
      <c r="E110" s="50" t="s">
        <v>15</v>
      </c>
      <c r="F110" s="50">
        <v>10</v>
      </c>
      <c r="G110" s="50"/>
      <c r="H110" s="50" t="s">
        <v>42</v>
      </c>
      <c r="I110" s="50" t="s">
        <v>88</v>
      </c>
      <c r="J110" s="51">
        <v>3.1689814814814816E-2</v>
      </c>
      <c r="K110" s="52">
        <f t="shared" si="1"/>
        <v>3.1689814814814818E-3</v>
      </c>
      <c r="L110" s="76" t="s">
        <v>18</v>
      </c>
      <c r="M110" s="50" t="s">
        <v>175</v>
      </c>
    </row>
    <row r="111" spans="1:13" ht="16.350000000000001" customHeight="1">
      <c r="A111" s="3" t="s">
        <v>171</v>
      </c>
      <c r="B111" s="54" t="s">
        <v>172</v>
      </c>
      <c r="C111" s="142"/>
      <c r="D111" s="4"/>
      <c r="E111" s="4" t="s">
        <v>15</v>
      </c>
      <c r="F111" s="4">
        <v>21.1</v>
      </c>
      <c r="G111" s="4"/>
      <c r="H111" s="4" t="s">
        <v>111</v>
      </c>
      <c r="I111" s="4" t="s">
        <v>110</v>
      </c>
      <c r="J111" s="7">
        <v>8.0266203703703701E-2</v>
      </c>
      <c r="K111" s="34">
        <f t="shared" si="1"/>
        <v>3.8040854835878529E-3</v>
      </c>
      <c r="L111" s="61" t="s">
        <v>18</v>
      </c>
      <c r="M111" s="4" t="s">
        <v>176</v>
      </c>
    </row>
    <row r="112" spans="1:13" ht="16.350000000000001" customHeight="1">
      <c r="A112" s="3" t="s">
        <v>177</v>
      </c>
      <c r="B112" s="54" t="s">
        <v>178</v>
      </c>
      <c r="C112" s="142"/>
      <c r="D112" s="4" t="s">
        <v>179</v>
      </c>
      <c r="E112" s="4" t="s">
        <v>15</v>
      </c>
      <c r="F112" s="4">
        <v>5</v>
      </c>
      <c r="G112" s="4"/>
      <c r="H112" s="4" t="s">
        <v>38</v>
      </c>
      <c r="I112" s="4" t="s">
        <v>39</v>
      </c>
      <c r="J112" s="7">
        <v>1.6782407407407409E-2</v>
      </c>
      <c r="K112" s="34">
        <f t="shared" si="1"/>
        <v>3.356481481481482E-3</v>
      </c>
      <c r="L112" s="61" t="s">
        <v>69</v>
      </c>
      <c r="M112" s="4" t="s">
        <v>180</v>
      </c>
    </row>
    <row r="113" spans="1:13" ht="16.350000000000001" customHeight="1">
      <c r="A113" s="3" t="s">
        <v>177</v>
      </c>
      <c r="B113" s="54" t="s">
        <v>178</v>
      </c>
      <c r="C113" s="142"/>
      <c r="D113" s="4" t="s">
        <v>179</v>
      </c>
      <c r="E113" s="4" t="s">
        <v>15</v>
      </c>
      <c r="F113" s="4">
        <v>10</v>
      </c>
      <c r="G113" s="4"/>
      <c r="H113" s="4" t="s">
        <v>138</v>
      </c>
      <c r="I113" s="4" t="s">
        <v>139</v>
      </c>
      <c r="J113" s="7">
        <v>3.3784722222222223E-2</v>
      </c>
      <c r="K113" s="34">
        <f t="shared" si="1"/>
        <v>3.3784722222222224E-3</v>
      </c>
      <c r="L113" s="61"/>
      <c r="M113" s="4" t="s">
        <v>181</v>
      </c>
    </row>
    <row r="114" spans="1:13" ht="16.350000000000001" customHeight="1">
      <c r="A114" s="3" t="s">
        <v>177</v>
      </c>
      <c r="B114" s="54" t="s">
        <v>178</v>
      </c>
      <c r="C114" s="142"/>
      <c r="D114" s="4" t="s">
        <v>179</v>
      </c>
      <c r="E114" s="4" t="s">
        <v>15</v>
      </c>
      <c r="F114" s="4">
        <v>21.1</v>
      </c>
      <c r="G114" s="4"/>
      <c r="H114" s="4" t="s">
        <v>30</v>
      </c>
      <c r="I114" s="4" t="s">
        <v>31</v>
      </c>
      <c r="J114" s="7">
        <v>7.1562499999999987E-2</v>
      </c>
      <c r="K114" s="34">
        <f t="shared" si="1"/>
        <v>3.3915876777251175E-3</v>
      </c>
      <c r="L114" s="24"/>
      <c r="M114" s="4" t="s">
        <v>182</v>
      </c>
    </row>
    <row r="115" spans="1:13" s="113" customFormat="1" ht="16.350000000000001" customHeight="1">
      <c r="A115" s="47" t="s">
        <v>177</v>
      </c>
      <c r="B115" s="75" t="s">
        <v>178</v>
      </c>
      <c r="C115" s="49"/>
      <c r="D115" s="50" t="s">
        <v>179</v>
      </c>
      <c r="E115" s="50" t="s">
        <v>15</v>
      </c>
      <c r="F115" s="50">
        <v>21.1</v>
      </c>
      <c r="G115" s="50"/>
      <c r="H115" s="50" t="s">
        <v>132</v>
      </c>
      <c r="I115" s="50" t="s">
        <v>133</v>
      </c>
      <c r="J115" s="51">
        <v>8.7418981481481473E-2</v>
      </c>
      <c r="K115" s="52">
        <f t="shared" si="1"/>
        <v>4.1430796910654722E-3</v>
      </c>
      <c r="L115" s="76"/>
      <c r="M115" s="50" t="s">
        <v>183</v>
      </c>
    </row>
    <row r="116" spans="1:13" ht="16.350000000000001" customHeight="1">
      <c r="A116" s="3" t="s">
        <v>177</v>
      </c>
      <c r="B116" s="46" t="s">
        <v>184</v>
      </c>
      <c r="C116" s="142"/>
      <c r="D116" s="4"/>
      <c r="E116" s="4" t="s">
        <v>58</v>
      </c>
      <c r="F116" s="4">
        <v>10</v>
      </c>
      <c r="G116" s="4"/>
      <c r="H116" s="4" t="s">
        <v>106</v>
      </c>
      <c r="I116" s="4" t="s">
        <v>107</v>
      </c>
      <c r="J116" s="7">
        <v>2.8460648148148148E-2</v>
      </c>
      <c r="K116" s="34">
        <f t="shared" si="1"/>
        <v>2.8460648148148147E-3</v>
      </c>
      <c r="L116" s="61" t="s">
        <v>18</v>
      </c>
      <c r="M116" s="4" t="s">
        <v>185</v>
      </c>
    </row>
    <row r="117" spans="1:13" ht="16.350000000000001" customHeight="1">
      <c r="A117" s="3" t="s">
        <v>186</v>
      </c>
      <c r="B117" s="54" t="s">
        <v>187</v>
      </c>
      <c r="C117" s="142"/>
      <c r="D117" s="4" t="s">
        <v>188</v>
      </c>
      <c r="E117" s="4" t="s">
        <v>15</v>
      </c>
      <c r="F117" s="4">
        <v>10</v>
      </c>
      <c r="G117" s="4"/>
      <c r="H117" s="4" t="s">
        <v>38</v>
      </c>
      <c r="I117" s="4" t="s">
        <v>39</v>
      </c>
      <c r="J117" s="7">
        <v>3.8993055555555552E-2</v>
      </c>
      <c r="K117" s="34">
        <f t="shared" si="1"/>
        <v>3.8993055555555552E-3</v>
      </c>
      <c r="L117" s="61"/>
      <c r="M117" s="4" t="s">
        <v>189</v>
      </c>
    </row>
    <row r="118" spans="1:13" ht="16.350000000000001" customHeight="1">
      <c r="A118" s="88" t="s">
        <v>186</v>
      </c>
      <c r="B118" s="89" t="s">
        <v>187</v>
      </c>
      <c r="C118" s="90"/>
      <c r="D118" s="10" t="s">
        <v>188</v>
      </c>
      <c r="E118" s="10" t="s">
        <v>15</v>
      </c>
      <c r="F118" s="10">
        <v>10</v>
      </c>
      <c r="G118" s="10"/>
      <c r="H118" s="10" t="s">
        <v>28</v>
      </c>
      <c r="I118" s="10" t="s">
        <v>93</v>
      </c>
      <c r="J118" s="91">
        <v>3.1990740740740743E-2</v>
      </c>
      <c r="K118" s="92">
        <f t="shared" si="1"/>
        <v>3.1990740740740742E-3</v>
      </c>
      <c r="L118" s="93"/>
      <c r="M118" s="10" t="s">
        <v>190</v>
      </c>
    </row>
    <row r="119" spans="1:13" ht="16.350000000000001" customHeight="1">
      <c r="A119" s="88" t="s">
        <v>191</v>
      </c>
      <c r="B119" s="89" t="s">
        <v>192</v>
      </c>
      <c r="C119" s="90"/>
      <c r="D119" s="10"/>
      <c r="E119" s="10" t="s">
        <v>15</v>
      </c>
      <c r="F119" s="10">
        <v>21.1</v>
      </c>
      <c r="G119" s="10"/>
      <c r="H119" s="10" t="s">
        <v>106</v>
      </c>
      <c r="I119" s="10" t="s">
        <v>107</v>
      </c>
      <c r="J119" s="91">
        <v>7.3159722222222223E-2</v>
      </c>
      <c r="K119" s="92">
        <f t="shared" si="1"/>
        <v>3.4672854133754607E-3</v>
      </c>
      <c r="L119" s="93" t="s">
        <v>193</v>
      </c>
      <c r="M119" s="10" t="s">
        <v>194</v>
      </c>
    </row>
    <row r="120" spans="1:13" ht="16.350000000000001" customHeight="1">
      <c r="A120" s="88" t="s">
        <v>191</v>
      </c>
      <c r="B120" s="89" t="s">
        <v>195</v>
      </c>
      <c r="C120" s="90"/>
      <c r="D120" s="10"/>
      <c r="E120" s="10" t="s">
        <v>15</v>
      </c>
      <c r="F120" s="10">
        <v>42.2</v>
      </c>
      <c r="G120" s="10"/>
      <c r="H120" s="10" t="s">
        <v>102</v>
      </c>
      <c r="I120" s="10" t="s">
        <v>103</v>
      </c>
      <c r="J120" s="91">
        <v>0.1852546296296296</v>
      </c>
      <c r="K120" s="92">
        <f t="shared" si="1"/>
        <v>4.3899201334035446E-3</v>
      </c>
      <c r="L120" s="93"/>
      <c r="M120" s="10" t="s">
        <v>196</v>
      </c>
    </row>
    <row r="121" spans="1:13" ht="16.350000000000001" customHeight="1">
      <c r="A121" s="88" t="s">
        <v>197</v>
      </c>
      <c r="B121" s="89" t="s">
        <v>198</v>
      </c>
      <c r="C121" s="90"/>
      <c r="D121" s="10" t="s">
        <v>199</v>
      </c>
      <c r="E121" s="10" t="s">
        <v>58</v>
      </c>
      <c r="F121" s="10">
        <v>42.2</v>
      </c>
      <c r="G121" s="10"/>
      <c r="H121" s="10" t="s">
        <v>44</v>
      </c>
      <c r="I121" s="10" t="s">
        <v>45</v>
      </c>
      <c r="J121" s="91">
        <v>0.48443287037037036</v>
      </c>
      <c r="K121" s="92">
        <f t="shared" si="1"/>
        <v>1.1479451904511145E-2</v>
      </c>
      <c r="L121" s="93"/>
      <c r="M121" s="10" t="s">
        <v>200</v>
      </c>
    </row>
    <row r="122" spans="1:13" ht="16.350000000000001" customHeight="1">
      <c r="A122" s="88" t="s">
        <v>197</v>
      </c>
      <c r="B122" s="89" t="s">
        <v>198</v>
      </c>
      <c r="C122" s="90"/>
      <c r="D122" s="10" t="s">
        <v>199</v>
      </c>
      <c r="E122" s="10" t="s">
        <v>58</v>
      </c>
      <c r="F122" s="10">
        <v>42.2</v>
      </c>
      <c r="G122" s="10"/>
      <c r="H122" s="10" t="s">
        <v>46</v>
      </c>
      <c r="I122" s="10" t="s">
        <v>47</v>
      </c>
      <c r="J122" s="91">
        <v>0.52115740740740735</v>
      </c>
      <c r="K122" s="92">
        <f t="shared" si="1"/>
        <v>1.2349701597331926E-2</v>
      </c>
      <c r="L122" s="93"/>
      <c r="M122" s="10" t="s">
        <v>200</v>
      </c>
    </row>
    <row r="123" spans="1:13" ht="16.350000000000001" customHeight="1">
      <c r="A123" s="41">
        <v>42800</v>
      </c>
      <c r="B123" s="54" t="s">
        <v>203</v>
      </c>
      <c r="C123" s="142"/>
      <c r="D123" s="4"/>
      <c r="E123" s="4" t="s">
        <v>15</v>
      </c>
      <c r="F123" s="4">
        <v>2</v>
      </c>
      <c r="G123" s="4"/>
      <c r="H123" s="4" t="s">
        <v>52</v>
      </c>
      <c r="I123" s="4" t="s">
        <v>53</v>
      </c>
      <c r="J123" s="7">
        <v>7.7662037037037031E-3</v>
      </c>
      <c r="K123" s="92">
        <f t="shared" si="1"/>
        <v>3.8831018518518516E-3</v>
      </c>
      <c r="L123" s="61" t="s">
        <v>69</v>
      </c>
      <c r="M123" s="4" t="s">
        <v>204</v>
      </c>
    </row>
    <row r="124" spans="1:13" ht="16.350000000000001" customHeight="1">
      <c r="A124" s="41">
        <v>42800</v>
      </c>
      <c r="B124" s="54" t="s">
        <v>203</v>
      </c>
      <c r="C124" s="142"/>
      <c r="D124" s="4"/>
      <c r="E124" s="4" t="s">
        <v>15</v>
      </c>
      <c r="F124" s="4">
        <v>5</v>
      </c>
      <c r="G124" s="4"/>
      <c r="H124" s="4" t="s">
        <v>106</v>
      </c>
      <c r="I124" s="4" t="s">
        <v>107</v>
      </c>
      <c r="J124" s="7">
        <v>1.4004629629629631E-2</v>
      </c>
      <c r="K124" s="92">
        <f t="shared" si="1"/>
        <v>2.8009259259259263E-3</v>
      </c>
      <c r="L124" s="61" t="s">
        <v>18</v>
      </c>
      <c r="M124" s="4" t="s">
        <v>205</v>
      </c>
    </row>
    <row r="125" spans="1:13" ht="16.350000000000001" customHeight="1">
      <c r="A125" s="41">
        <v>42800</v>
      </c>
      <c r="B125" s="54" t="s">
        <v>203</v>
      </c>
      <c r="C125" s="142"/>
      <c r="D125" s="4"/>
      <c r="E125" s="4" t="s">
        <v>15</v>
      </c>
      <c r="F125" s="4">
        <v>5</v>
      </c>
      <c r="G125" s="4"/>
      <c r="H125" s="4" t="s">
        <v>22</v>
      </c>
      <c r="I125" s="4" t="s">
        <v>86</v>
      </c>
      <c r="J125" s="7">
        <v>1.4884259259259259E-2</v>
      </c>
      <c r="K125" s="92">
        <f t="shared" si="1"/>
        <v>2.9768518518518516E-3</v>
      </c>
      <c r="L125" s="61" t="s">
        <v>69</v>
      </c>
      <c r="M125" s="4" t="s">
        <v>205</v>
      </c>
    </row>
    <row r="126" spans="1:13" ht="16.350000000000001" customHeight="1">
      <c r="A126" s="41">
        <v>42800</v>
      </c>
      <c r="B126" s="54" t="s">
        <v>203</v>
      </c>
      <c r="C126" s="142"/>
      <c r="D126" s="4"/>
      <c r="E126" s="4" t="s">
        <v>15</v>
      </c>
      <c r="F126" s="4">
        <v>5</v>
      </c>
      <c r="G126" s="4"/>
      <c r="H126" s="4" t="s">
        <v>80</v>
      </c>
      <c r="I126" s="4" t="s">
        <v>81</v>
      </c>
      <c r="J126" s="7">
        <v>1.577546296296296E-2</v>
      </c>
      <c r="K126" s="92">
        <f t="shared" ref="K126:K162" si="2">J126/F126</f>
        <v>3.1550925925925922E-3</v>
      </c>
      <c r="L126" s="62" t="s">
        <v>206</v>
      </c>
      <c r="M126" s="4" t="s">
        <v>205</v>
      </c>
    </row>
    <row r="127" spans="1:13" ht="16.350000000000001" customHeight="1">
      <c r="A127" s="41">
        <v>42800</v>
      </c>
      <c r="B127" s="54" t="s">
        <v>203</v>
      </c>
      <c r="C127" s="142"/>
      <c r="D127" s="4"/>
      <c r="E127" s="4" t="s">
        <v>15</v>
      </c>
      <c r="F127" s="4">
        <v>5</v>
      </c>
      <c r="G127" s="4"/>
      <c r="H127" s="4" t="s">
        <v>36</v>
      </c>
      <c r="I127" s="4" t="s">
        <v>83</v>
      </c>
      <c r="J127" s="7">
        <v>2.8020833333333332E-2</v>
      </c>
      <c r="K127" s="92">
        <f t="shared" si="2"/>
        <v>5.6041666666666662E-3</v>
      </c>
      <c r="L127" s="24"/>
      <c r="M127" s="4" t="s">
        <v>205</v>
      </c>
    </row>
    <row r="128" spans="1:13" s="113" customFormat="1" ht="16.350000000000001" customHeight="1">
      <c r="A128" s="74">
        <v>42800</v>
      </c>
      <c r="B128" s="75" t="s">
        <v>203</v>
      </c>
      <c r="C128" s="49"/>
      <c r="D128" s="50"/>
      <c r="E128" s="50" t="s">
        <v>15</v>
      </c>
      <c r="F128" s="50">
        <v>5</v>
      </c>
      <c r="G128" s="50"/>
      <c r="H128" s="50" t="s">
        <v>84</v>
      </c>
      <c r="I128" s="50" t="s">
        <v>85</v>
      </c>
      <c r="J128" s="51">
        <v>3.2083333333333332E-2</v>
      </c>
      <c r="K128" s="52">
        <f t="shared" si="2"/>
        <v>6.416666666666666E-3</v>
      </c>
      <c r="L128" s="76" t="s">
        <v>69</v>
      </c>
      <c r="M128" s="50" t="s">
        <v>205</v>
      </c>
    </row>
    <row r="129" spans="1:13" ht="16.350000000000001" customHeight="1">
      <c r="A129" s="41">
        <v>42800</v>
      </c>
      <c r="B129" s="54" t="s">
        <v>203</v>
      </c>
      <c r="C129" s="142"/>
      <c r="D129" s="4"/>
      <c r="E129" s="4" t="s">
        <v>15</v>
      </c>
      <c r="F129" s="4">
        <v>10</v>
      </c>
      <c r="G129" s="4"/>
      <c r="H129" s="4" t="s">
        <v>22</v>
      </c>
      <c r="I129" s="4" t="s">
        <v>86</v>
      </c>
      <c r="J129" s="7">
        <v>2.8645833333333332E-2</v>
      </c>
      <c r="K129" s="92">
        <f t="shared" si="2"/>
        <v>2.8645833333333331E-3</v>
      </c>
      <c r="L129" s="61" t="s">
        <v>207</v>
      </c>
      <c r="M129" s="4" t="s">
        <v>208</v>
      </c>
    </row>
    <row r="130" spans="1:13" ht="16.350000000000001" customHeight="1">
      <c r="A130" s="41">
        <v>42800</v>
      </c>
      <c r="B130" s="54" t="s">
        <v>203</v>
      </c>
      <c r="C130" s="142"/>
      <c r="D130" s="4"/>
      <c r="E130" s="4" t="s">
        <v>15</v>
      </c>
      <c r="F130" s="4">
        <v>10</v>
      </c>
      <c r="G130" s="4"/>
      <c r="H130" s="4" t="s">
        <v>52</v>
      </c>
      <c r="I130" s="4" t="s">
        <v>53</v>
      </c>
      <c r="J130" s="7">
        <v>4.3333333333333335E-2</v>
      </c>
      <c r="K130" s="92">
        <f t="shared" si="2"/>
        <v>4.3333333333333331E-3</v>
      </c>
      <c r="L130" s="62" t="s">
        <v>78</v>
      </c>
      <c r="M130" s="4" t="s">
        <v>208</v>
      </c>
    </row>
    <row r="131" spans="1:13" ht="16.350000000000001" customHeight="1">
      <c r="A131" s="95">
        <v>42800</v>
      </c>
      <c r="B131" s="89" t="s">
        <v>203</v>
      </c>
      <c r="C131" s="90"/>
      <c r="D131" s="10"/>
      <c r="E131" s="10" t="s">
        <v>15</v>
      </c>
      <c r="F131" s="10">
        <v>21.1</v>
      </c>
      <c r="G131" s="10"/>
      <c r="H131" s="10" t="s">
        <v>111</v>
      </c>
      <c r="I131" s="10" t="s">
        <v>110</v>
      </c>
      <c r="J131" s="91">
        <v>7.8923611111111111E-2</v>
      </c>
      <c r="K131" s="92">
        <f t="shared" si="2"/>
        <v>3.7404555028962608E-3</v>
      </c>
      <c r="L131" s="93" t="s">
        <v>69</v>
      </c>
      <c r="M131" t="s">
        <v>209</v>
      </c>
    </row>
    <row r="132" spans="1:13" s="113" customFormat="1" ht="16.350000000000001" customHeight="1">
      <c r="A132" s="74">
        <v>42831</v>
      </c>
      <c r="B132" s="80" t="s">
        <v>210</v>
      </c>
      <c r="C132" s="49"/>
      <c r="D132" s="50"/>
      <c r="E132" s="50" t="s">
        <v>15</v>
      </c>
      <c r="F132" s="50">
        <v>21.1</v>
      </c>
      <c r="G132" s="50"/>
      <c r="H132" s="50" t="s">
        <v>132</v>
      </c>
      <c r="I132" s="50" t="s">
        <v>133</v>
      </c>
      <c r="J132" s="51">
        <v>9.2511574074074066E-2</v>
      </c>
      <c r="K132" s="52">
        <f t="shared" si="2"/>
        <v>4.3844347902404768E-3</v>
      </c>
      <c r="L132" s="76"/>
      <c r="M132" s="53" t="s">
        <v>211</v>
      </c>
    </row>
    <row r="133" spans="1:13" ht="16.350000000000001" customHeight="1">
      <c r="A133" s="41">
        <v>42831</v>
      </c>
      <c r="B133" s="54" t="s">
        <v>212</v>
      </c>
      <c r="C133" s="142"/>
      <c r="D133" s="4" t="s">
        <v>213</v>
      </c>
      <c r="E133" s="4" t="s">
        <v>15</v>
      </c>
      <c r="F133" s="4">
        <v>21.1</v>
      </c>
      <c r="G133" s="4"/>
      <c r="H133" s="4" t="s">
        <v>59</v>
      </c>
      <c r="I133" s="4" t="s">
        <v>60</v>
      </c>
      <c r="J133" s="7">
        <v>7.2129629629629641E-2</v>
      </c>
      <c r="K133" s="92">
        <f t="shared" si="2"/>
        <v>3.4184658592241535E-3</v>
      </c>
      <c r="L133" s="61" t="s">
        <v>18</v>
      </c>
      <c r="M133" s="4" t="s">
        <v>214</v>
      </c>
    </row>
    <row r="134" spans="1:13" ht="16.350000000000001" customHeight="1">
      <c r="A134" s="41">
        <v>42831</v>
      </c>
      <c r="B134" s="46" t="s">
        <v>210</v>
      </c>
      <c r="C134" s="46" t="s">
        <v>215</v>
      </c>
      <c r="D134" s="4"/>
      <c r="E134" s="4" t="s">
        <v>15</v>
      </c>
      <c r="F134" s="4">
        <v>21.1</v>
      </c>
      <c r="G134" s="4"/>
      <c r="H134" s="4" t="s">
        <v>99</v>
      </c>
      <c r="I134" s="4" t="s">
        <v>100</v>
      </c>
      <c r="J134" s="7">
        <v>7.9386574074074082E-2</v>
      </c>
      <c r="K134" s="92">
        <f t="shared" si="2"/>
        <v>3.7623968755485346E-3</v>
      </c>
      <c r="L134" s="61"/>
      <c r="M134" s="4" t="s">
        <v>216</v>
      </c>
    </row>
    <row r="135" spans="1:13" ht="16.350000000000001" customHeight="1">
      <c r="A135" s="41">
        <v>43014</v>
      </c>
      <c r="B135" s="54" t="s">
        <v>222</v>
      </c>
      <c r="C135" s="46" t="s">
        <v>223</v>
      </c>
      <c r="D135" s="4"/>
      <c r="E135" s="4" t="s">
        <v>58</v>
      </c>
      <c r="F135" s="4">
        <v>10</v>
      </c>
      <c r="G135" s="4"/>
      <c r="H135" s="4" t="s">
        <v>106</v>
      </c>
      <c r="I135" s="4" t="s">
        <v>107</v>
      </c>
      <c r="J135" s="7">
        <v>4.521990740740741E-2</v>
      </c>
      <c r="K135" s="92">
        <f t="shared" si="2"/>
        <v>4.5219907407407414E-3</v>
      </c>
      <c r="L135" s="61" t="s">
        <v>18</v>
      </c>
      <c r="M135" s="4" t="s">
        <v>224</v>
      </c>
    </row>
    <row r="136" spans="1:13" ht="16.350000000000001" customHeight="1">
      <c r="A136" s="41">
        <v>43045</v>
      </c>
      <c r="B136" s="46" t="s">
        <v>227</v>
      </c>
      <c r="C136" s="142"/>
      <c r="D136" s="4" t="s">
        <v>228</v>
      </c>
      <c r="E136" s="4" t="s">
        <v>15</v>
      </c>
      <c r="F136" s="4">
        <v>5</v>
      </c>
      <c r="G136" s="4"/>
      <c r="H136" s="4" t="s">
        <v>28</v>
      </c>
      <c r="I136" s="4" t="s">
        <v>93</v>
      </c>
      <c r="J136" s="7">
        <v>1.5891203703703703E-2</v>
      </c>
      <c r="K136" s="92">
        <f t="shared" si="2"/>
        <v>3.1782407407407406E-3</v>
      </c>
      <c r="L136" s="24"/>
      <c r="M136" s="4" t="s">
        <v>229</v>
      </c>
    </row>
    <row r="137" spans="1:13" ht="16.350000000000001" customHeight="1">
      <c r="A137" s="41">
        <v>43045</v>
      </c>
      <c r="B137" s="46" t="s">
        <v>227</v>
      </c>
      <c r="C137" s="142"/>
      <c r="D137" s="4" t="s">
        <v>228</v>
      </c>
      <c r="E137" s="4" t="s">
        <v>15</v>
      </c>
      <c r="F137" s="4">
        <v>5</v>
      </c>
      <c r="G137" s="4"/>
      <c r="H137" s="4" t="s">
        <v>38</v>
      </c>
      <c r="I137" s="4" t="s">
        <v>39</v>
      </c>
      <c r="J137" s="7">
        <v>1.7847222222222223E-2</v>
      </c>
      <c r="K137" s="92">
        <f t="shared" si="2"/>
        <v>3.5694444444444445E-3</v>
      </c>
      <c r="L137" s="61"/>
      <c r="M137" s="4" t="s">
        <v>229</v>
      </c>
    </row>
    <row r="138" spans="1:13" ht="16.350000000000001" customHeight="1">
      <c r="A138" s="41">
        <v>43045</v>
      </c>
      <c r="B138" s="46" t="s">
        <v>227</v>
      </c>
      <c r="C138" s="142"/>
      <c r="D138" s="4" t="s">
        <v>228</v>
      </c>
      <c r="E138" s="4" t="s">
        <v>15</v>
      </c>
      <c r="F138" s="4">
        <v>5</v>
      </c>
      <c r="G138" s="4"/>
      <c r="H138" s="4" t="s">
        <v>44</v>
      </c>
      <c r="I138" s="4" t="s">
        <v>45</v>
      </c>
      <c r="J138" s="7">
        <v>1.8645833333333334E-2</v>
      </c>
      <c r="K138" s="92">
        <f t="shared" si="2"/>
        <v>3.7291666666666667E-3</v>
      </c>
      <c r="L138" s="61" t="s">
        <v>18</v>
      </c>
      <c r="M138" s="4" t="s">
        <v>229</v>
      </c>
    </row>
    <row r="139" spans="1:13" ht="16.350000000000001" customHeight="1">
      <c r="A139" s="41">
        <v>43045</v>
      </c>
      <c r="B139" s="46" t="s">
        <v>227</v>
      </c>
      <c r="C139" s="142"/>
      <c r="D139" s="4" t="s">
        <v>228</v>
      </c>
      <c r="E139" s="4" t="s">
        <v>15</v>
      </c>
      <c r="F139" s="4">
        <v>5</v>
      </c>
      <c r="G139" s="4"/>
      <c r="H139" s="4" t="s">
        <v>46</v>
      </c>
      <c r="I139" s="4" t="s">
        <v>47</v>
      </c>
      <c r="J139" s="7">
        <v>1.9212962962962963E-2</v>
      </c>
      <c r="K139" s="92">
        <f t="shared" si="2"/>
        <v>3.8425925925925928E-3</v>
      </c>
      <c r="L139" s="61" t="s">
        <v>69</v>
      </c>
      <c r="M139" s="4" t="s">
        <v>229</v>
      </c>
    </row>
    <row r="140" spans="1:13" ht="16.350000000000001" customHeight="1">
      <c r="A140" s="41">
        <v>43045</v>
      </c>
      <c r="B140" s="46" t="s">
        <v>227</v>
      </c>
      <c r="C140" s="142"/>
      <c r="D140" s="4" t="s">
        <v>228</v>
      </c>
      <c r="E140" s="4" t="s">
        <v>15</v>
      </c>
      <c r="F140" s="4">
        <v>5</v>
      </c>
      <c r="G140" s="4"/>
      <c r="H140" s="4" t="s">
        <v>52</v>
      </c>
      <c r="I140" s="4" t="s">
        <v>53</v>
      </c>
      <c r="J140" s="7">
        <v>1.9652777777777779E-2</v>
      </c>
      <c r="K140" s="92">
        <f t="shared" si="2"/>
        <v>3.9305555555555561E-3</v>
      </c>
      <c r="L140" s="62"/>
      <c r="M140" s="4" t="s">
        <v>229</v>
      </c>
    </row>
    <row r="141" spans="1:13" ht="16.350000000000001" customHeight="1">
      <c r="A141" s="41">
        <v>43045</v>
      </c>
      <c r="B141" s="46" t="s">
        <v>227</v>
      </c>
      <c r="C141" s="142"/>
      <c r="D141" s="4" t="s">
        <v>228</v>
      </c>
      <c r="E141" s="4" t="s">
        <v>15</v>
      </c>
      <c r="F141" s="4">
        <v>5</v>
      </c>
      <c r="G141" s="4"/>
      <c r="H141" s="4" t="s">
        <v>50</v>
      </c>
      <c r="I141" s="4" t="s">
        <v>51</v>
      </c>
      <c r="J141" s="7">
        <v>2.0162037037037037E-2</v>
      </c>
      <c r="K141" s="92">
        <f t="shared" si="2"/>
        <v>4.0324074074074073E-3</v>
      </c>
      <c r="L141" s="62"/>
      <c r="M141" s="4" t="s">
        <v>229</v>
      </c>
    </row>
    <row r="142" spans="1:13" ht="16.350000000000001" customHeight="1">
      <c r="A142" s="41">
        <v>43045</v>
      </c>
      <c r="B142" s="46" t="s">
        <v>227</v>
      </c>
      <c r="C142" s="142"/>
      <c r="D142" s="4" t="s">
        <v>228</v>
      </c>
      <c r="E142" s="4" t="s">
        <v>15</v>
      </c>
      <c r="F142" s="4">
        <v>10</v>
      </c>
      <c r="G142" s="4"/>
      <c r="H142" s="4" t="s">
        <v>62</v>
      </c>
      <c r="I142" s="4" t="s">
        <v>63</v>
      </c>
      <c r="J142" s="7">
        <v>3.3460648148148149E-2</v>
      </c>
      <c r="K142" s="92">
        <f t="shared" si="2"/>
        <v>3.3460648148148147E-3</v>
      </c>
      <c r="L142" s="61"/>
      <c r="M142" s="4" t="s">
        <v>230</v>
      </c>
    </row>
    <row r="143" spans="1:13" ht="16.350000000000001" customHeight="1">
      <c r="A143" s="41">
        <v>43045</v>
      </c>
      <c r="B143" s="46" t="s">
        <v>227</v>
      </c>
      <c r="C143" s="142"/>
      <c r="D143" s="4" t="s">
        <v>228</v>
      </c>
      <c r="E143" s="4" t="s">
        <v>15</v>
      </c>
      <c r="F143" s="4">
        <v>10</v>
      </c>
      <c r="G143" s="4"/>
      <c r="H143" s="4" t="s">
        <v>30</v>
      </c>
      <c r="I143" s="4" t="s">
        <v>31</v>
      </c>
      <c r="J143" s="7">
        <v>3.3576388888888892E-2</v>
      </c>
      <c r="K143" s="92">
        <f t="shared" si="2"/>
        <v>3.3576388888888892E-3</v>
      </c>
      <c r="L143" s="61" t="s">
        <v>18</v>
      </c>
      <c r="M143" s="4" t="s">
        <v>230</v>
      </c>
    </row>
    <row r="144" spans="1:13" ht="16.350000000000001" customHeight="1">
      <c r="A144" s="41">
        <v>43045</v>
      </c>
      <c r="B144" s="46" t="s">
        <v>227</v>
      </c>
      <c r="C144" s="142"/>
      <c r="D144" s="4" t="s">
        <v>228</v>
      </c>
      <c r="E144" s="4" t="s">
        <v>15</v>
      </c>
      <c r="F144" s="4">
        <v>10</v>
      </c>
      <c r="G144" s="4"/>
      <c r="H144" s="4" t="s">
        <v>59</v>
      </c>
      <c r="I144" s="4" t="s">
        <v>60</v>
      </c>
      <c r="J144" s="7">
        <v>3.3912037037037039E-2</v>
      </c>
      <c r="K144" s="92">
        <f t="shared" si="2"/>
        <v>3.391203703703704E-3</v>
      </c>
      <c r="L144" s="61" t="s">
        <v>69</v>
      </c>
      <c r="M144" s="4" t="s">
        <v>230</v>
      </c>
    </row>
    <row r="145" spans="1:13" ht="16.350000000000001" customHeight="1">
      <c r="A145" s="41">
        <v>43045</v>
      </c>
      <c r="B145" s="46" t="s">
        <v>227</v>
      </c>
      <c r="C145" s="142"/>
      <c r="D145" s="4" t="s">
        <v>228</v>
      </c>
      <c r="E145" s="4" t="s">
        <v>15</v>
      </c>
      <c r="F145" s="4">
        <v>10</v>
      </c>
      <c r="G145" s="4"/>
      <c r="H145" s="4" t="s">
        <v>84</v>
      </c>
      <c r="I145" s="4" t="s">
        <v>156</v>
      </c>
      <c r="J145" s="7">
        <v>3.5624999999999997E-2</v>
      </c>
      <c r="K145" s="92">
        <f t="shared" si="2"/>
        <v>3.5624999999999997E-3</v>
      </c>
      <c r="L145" s="61"/>
      <c r="M145" s="4" t="s">
        <v>230</v>
      </c>
    </row>
    <row r="146" spans="1:13" ht="16.350000000000001" customHeight="1">
      <c r="A146" s="41">
        <v>43045</v>
      </c>
      <c r="B146" s="46" t="s">
        <v>227</v>
      </c>
      <c r="C146" s="142"/>
      <c r="D146" s="4" t="s">
        <v>228</v>
      </c>
      <c r="E146" s="4" t="s">
        <v>15</v>
      </c>
      <c r="F146" s="4">
        <v>10</v>
      </c>
      <c r="G146" s="4"/>
      <c r="H146" s="4" t="s">
        <v>16</v>
      </c>
      <c r="I146" s="4" t="s">
        <v>17</v>
      </c>
      <c r="J146" s="7">
        <v>3.7349537037037035E-2</v>
      </c>
      <c r="K146" s="92">
        <f t="shared" si="2"/>
        <v>3.7349537037037034E-3</v>
      </c>
      <c r="L146" s="24"/>
      <c r="M146" s="4" t="s">
        <v>230</v>
      </c>
    </row>
    <row r="147" spans="1:13" ht="16.350000000000001" customHeight="1">
      <c r="A147" s="41">
        <v>43045</v>
      </c>
      <c r="B147" s="46" t="s">
        <v>231</v>
      </c>
      <c r="C147" s="142" t="s">
        <v>232</v>
      </c>
      <c r="D147" s="4" t="s">
        <v>233</v>
      </c>
      <c r="E147" s="4" t="s">
        <v>15</v>
      </c>
      <c r="F147" s="4">
        <v>5</v>
      </c>
      <c r="G147" s="4"/>
      <c r="H147" s="4" t="s">
        <v>138</v>
      </c>
      <c r="I147" s="4" t="s">
        <v>139</v>
      </c>
      <c r="J147" s="7">
        <v>1.6261574074074074E-2</v>
      </c>
      <c r="K147" s="92">
        <f t="shared" si="2"/>
        <v>3.2523148148148147E-3</v>
      </c>
      <c r="L147" s="61" t="s">
        <v>18</v>
      </c>
      <c r="M147" s="4" t="s">
        <v>234</v>
      </c>
    </row>
    <row r="148" spans="1:13" ht="16.350000000000001" customHeight="1">
      <c r="A148" s="41" t="s">
        <v>235</v>
      </c>
      <c r="B148" s="46" t="s">
        <v>236</v>
      </c>
      <c r="C148" s="142"/>
      <c r="D148" s="4" t="s">
        <v>237</v>
      </c>
      <c r="E148" s="4" t="s">
        <v>15</v>
      </c>
      <c r="F148" s="4">
        <v>5</v>
      </c>
      <c r="G148" s="4"/>
      <c r="H148" s="4" t="s">
        <v>22</v>
      </c>
      <c r="I148" s="4" t="s">
        <v>86</v>
      </c>
      <c r="J148" s="7">
        <v>1.4502314814814815E-2</v>
      </c>
      <c r="K148" s="92">
        <f t="shared" si="2"/>
        <v>2.9004629629629632E-3</v>
      </c>
      <c r="L148" s="61" t="s">
        <v>207</v>
      </c>
      <c r="M148" s="4" t="s">
        <v>242</v>
      </c>
    </row>
    <row r="149" spans="1:13" ht="16.350000000000001" customHeight="1">
      <c r="A149" s="41" t="s">
        <v>235</v>
      </c>
      <c r="B149" s="46" t="s">
        <v>236</v>
      </c>
      <c r="C149" s="142"/>
      <c r="D149" s="4" t="s">
        <v>237</v>
      </c>
      <c r="E149" s="4" t="s">
        <v>15</v>
      </c>
      <c r="F149" s="4">
        <v>5</v>
      </c>
      <c r="G149" s="4"/>
      <c r="H149" s="4" t="s">
        <v>138</v>
      </c>
      <c r="I149" s="4" t="s">
        <v>139</v>
      </c>
      <c r="J149" s="7">
        <v>1.6747685185185185E-2</v>
      </c>
      <c r="K149" s="92">
        <f t="shared" si="2"/>
        <v>3.3495370370370372E-3</v>
      </c>
      <c r="L149" s="61" t="s">
        <v>69</v>
      </c>
      <c r="M149" s="4" t="s">
        <v>242</v>
      </c>
    </row>
    <row r="150" spans="1:13" ht="16.350000000000001" customHeight="1">
      <c r="A150" s="41" t="s">
        <v>235</v>
      </c>
      <c r="B150" s="46" t="s">
        <v>236</v>
      </c>
      <c r="C150" s="142"/>
      <c r="D150" s="4" t="s">
        <v>237</v>
      </c>
      <c r="E150" s="4" t="s">
        <v>15</v>
      </c>
      <c r="F150" s="4">
        <v>5</v>
      </c>
      <c r="G150" s="4"/>
      <c r="H150" s="4" t="s">
        <v>80</v>
      </c>
      <c r="I150" s="4" t="s">
        <v>81</v>
      </c>
      <c r="J150" s="7">
        <v>1.7708333333333333E-2</v>
      </c>
      <c r="K150" s="92">
        <f t="shared" si="2"/>
        <v>3.5416666666666665E-3</v>
      </c>
      <c r="L150" s="61" t="s">
        <v>18</v>
      </c>
      <c r="M150" s="4" t="s">
        <v>242</v>
      </c>
    </row>
    <row r="151" spans="1:13" ht="16.350000000000001" customHeight="1">
      <c r="A151" s="41" t="s">
        <v>235</v>
      </c>
      <c r="B151" s="46" t="s">
        <v>236</v>
      </c>
      <c r="C151" s="142"/>
      <c r="D151" s="4" t="s">
        <v>237</v>
      </c>
      <c r="E151" s="4" t="s">
        <v>15</v>
      </c>
      <c r="F151" s="4">
        <v>5</v>
      </c>
      <c r="G151" s="4"/>
      <c r="H151" s="4" t="s">
        <v>52</v>
      </c>
      <c r="I151" s="4" t="s">
        <v>53</v>
      </c>
      <c r="J151" s="7">
        <v>1.9780092592592592E-2</v>
      </c>
      <c r="K151" s="92">
        <f t="shared" si="2"/>
        <v>3.9560185185185184E-3</v>
      </c>
      <c r="L151" s="62" t="s">
        <v>78</v>
      </c>
      <c r="M151" s="4" t="s">
        <v>242</v>
      </c>
    </row>
    <row r="152" spans="1:13" ht="16.350000000000001" customHeight="1">
      <c r="A152" s="41" t="s">
        <v>235</v>
      </c>
      <c r="B152" s="46" t="s">
        <v>236</v>
      </c>
      <c r="C152" s="142"/>
      <c r="D152" s="4" t="s">
        <v>237</v>
      </c>
      <c r="E152" s="4" t="s">
        <v>15</v>
      </c>
      <c r="F152" s="4">
        <v>5</v>
      </c>
      <c r="G152" s="4"/>
      <c r="H152" s="4" t="s">
        <v>243</v>
      </c>
      <c r="I152" s="4" t="s">
        <v>238</v>
      </c>
      <c r="J152" s="7">
        <v>2.2280092592592591E-2</v>
      </c>
      <c r="K152" s="92">
        <f t="shared" si="2"/>
        <v>4.456018518518518E-3</v>
      </c>
      <c r="L152" s="62"/>
      <c r="M152" s="4" t="s">
        <v>242</v>
      </c>
    </row>
    <row r="153" spans="1:13" ht="16.350000000000001" customHeight="1">
      <c r="A153" s="41" t="s">
        <v>235</v>
      </c>
      <c r="B153" s="46" t="s">
        <v>236</v>
      </c>
      <c r="C153" s="142"/>
      <c r="D153" s="4" t="s">
        <v>237</v>
      </c>
      <c r="E153" s="4" t="s">
        <v>15</v>
      </c>
      <c r="F153" s="4">
        <v>21.1</v>
      </c>
      <c r="G153" s="4"/>
      <c r="H153" s="4" t="s">
        <v>36</v>
      </c>
      <c r="I153" s="4" t="s">
        <v>37</v>
      </c>
      <c r="J153" s="7">
        <v>7.8935185185185178E-2</v>
      </c>
      <c r="K153" s="92">
        <f t="shared" si="2"/>
        <v>3.7410040372125673E-3</v>
      </c>
      <c r="L153" s="62"/>
      <c r="M153" s="4" t="s">
        <v>247</v>
      </c>
    </row>
    <row r="154" spans="1:13" ht="16.350000000000001" customHeight="1">
      <c r="A154" s="41" t="s">
        <v>235</v>
      </c>
      <c r="B154" s="46" t="s">
        <v>236</v>
      </c>
      <c r="C154" s="142"/>
      <c r="D154" s="4" t="s">
        <v>237</v>
      </c>
      <c r="E154" s="4" t="s">
        <v>15</v>
      </c>
      <c r="F154" s="4">
        <v>21.1</v>
      </c>
      <c r="G154" s="4"/>
      <c r="H154" s="4" t="s">
        <v>40</v>
      </c>
      <c r="I154" s="4" t="s">
        <v>41</v>
      </c>
      <c r="J154" s="7">
        <v>8.5671296296296287E-2</v>
      </c>
      <c r="K154" s="92">
        <f t="shared" si="2"/>
        <v>4.0602510093031416E-3</v>
      </c>
      <c r="L154" s="62" t="s">
        <v>78</v>
      </c>
      <c r="M154" s="98" t="s">
        <v>247</v>
      </c>
    </row>
    <row r="155" spans="1:13" ht="16.350000000000001" customHeight="1">
      <c r="A155" s="41" t="s">
        <v>235</v>
      </c>
      <c r="B155" s="46" t="s">
        <v>236</v>
      </c>
      <c r="C155" s="142"/>
      <c r="D155" s="4" t="s">
        <v>237</v>
      </c>
      <c r="E155" s="4" t="s">
        <v>15</v>
      </c>
      <c r="F155" s="4">
        <v>21.1</v>
      </c>
      <c r="G155" s="4"/>
      <c r="H155" s="4" t="s">
        <v>113</v>
      </c>
      <c r="I155" s="4" t="s">
        <v>37</v>
      </c>
      <c r="J155" s="7">
        <v>9.3159722222222227E-2</v>
      </c>
      <c r="K155" s="92">
        <f t="shared" si="2"/>
        <v>4.4151527119536595E-3</v>
      </c>
      <c r="L155" s="24"/>
      <c r="M155" s="98" t="s">
        <v>247</v>
      </c>
    </row>
    <row r="156" spans="1:13" ht="16.350000000000001" customHeight="1">
      <c r="A156" s="95" t="s">
        <v>248</v>
      </c>
      <c r="B156" s="96" t="s">
        <v>249</v>
      </c>
      <c r="C156" s="90"/>
      <c r="D156" s="10"/>
      <c r="E156" s="10" t="s">
        <v>15</v>
      </c>
      <c r="F156" s="10">
        <v>5</v>
      </c>
      <c r="G156" s="10"/>
      <c r="H156" s="10" t="s">
        <v>106</v>
      </c>
      <c r="I156" s="10" t="s">
        <v>107</v>
      </c>
      <c r="J156" s="91">
        <v>1.4652777777777778E-2</v>
      </c>
      <c r="K156" s="92">
        <f t="shared" si="2"/>
        <v>2.9305555555555556E-3</v>
      </c>
      <c r="L156" s="93" t="s">
        <v>18</v>
      </c>
      <c r="M156" t="s">
        <v>250</v>
      </c>
    </row>
    <row r="157" spans="1:13" ht="16.350000000000001" customHeight="1">
      <c r="A157" s="41" t="s">
        <v>235</v>
      </c>
      <c r="B157" s="141" t="s">
        <v>249</v>
      </c>
      <c r="C157" s="142"/>
      <c r="D157" s="4" t="s">
        <v>251</v>
      </c>
      <c r="E157" s="4" t="s">
        <v>15</v>
      </c>
      <c r="F157" s="4">
        <v>20</v>
      </c>
      <c r="G157" s="4"/>
      <c r="H157" s="4" t="s">
        <v>106</v>
      </c>
      <c r="I157" s="4" t="s">
        <v>107</v>
      </c>
      <c r="J157" s="7">
        <v>6.9942129629629632E-2</v>
      </c>
      <c r="K157" s="92">
        <f t="shared" si="2"/>
        <v>3.4971064814814817E-3</v>
      </c>
      <c r="L157" s="24" t="s">
        <v>193</v>
      </c>
      <c r="M157" s="98" t="s">
        <v>252</v>
      </c>
    </row>
    <row r="158" spans="1:13" ht="16.350000000000001" customHeight="1">
      <c r="A158" s="41" t="s">
        <v>235</v>
      </c>
      <c r="B158" s="141" t="s">
        <v>249</v>
      </c>
      <c r="C158" s="142"/>
      <c r="D158" s="4" t="s">
        <v>251</v>
      </c>
      <c r="E158" s="4" t="s">
        <v>15</v>
      </c>
      <c r="F158" s="4">
        <v>20</v>
      </c>
      <c r="G158" s="4"/>
      <c r="H158" s="4" t="s">
        <v>102</v>
      </c>
      <c r="I158" s="4" t="s">
        <v>103</v>
      </c>
      <c r="J158" s="7">
        <v>9.2118055555555564E-2</v>
      </c>
      <c r="K158" s="92">
        <f t="shared" si="2"/>
        <v>4.6059027777777782E-3</v>
      </c>
      <c r="L158" s="24"/>
      <c r="M158" s="98" t="s">
        <v>252</v>
      </c>
    </row>
    <row r="159" spans="1:13" ht="16.350000000000001" customHeight="1">
      <c r="A159" s="41" t="s">
        <v>235</v>
      </c>
      <c r="B159" s="141" t="s">
        <v>249</v>
      </c>
      <c r="C159" s="142"/>
      <c r="D159" s="4" t="s">
        <v>251</v>
      </c>
      <c r="E159" s="4" t="s">
        <v>15</v>
      </c>
      <c r="F159" s="4">
        <v>20</v>
      </c>
      <c r="G159" s="4"/>
      <c r="H159" s="4" t="s">
        <v>253</v>
      </c>
      <c r="I159" s="4" t="s">
        <v>254</v>
      </c>
      <c r="J159" s="7">
        <v>9.9247685185185189E-2</v>
      </c>
      <c r="K159" s="92">
        <f t="shared" si="2"/>
        <v>4.9623842592592593E-3</v>
      </c>
      <c r="L159" s="24"/>
      <c r="M159" s="98" t="s">
        <v>252</v>
      </c>
    </row>
    <row r="160" spans="1:13" ht="16.350000000000001" customHeight="1">
      <c r="A160" s="41" t="s">
        <v>235</v>
      </c>
      <c r="B160" s="141" t="s">
        <v>249</v>
      </c>
      <c r="C160" s="142"/>
      <c r="D160" s="4" t="s">
        <v>251</v>
      </c>
      <c r="E160" s="4" t="s">
        <v>15</v>
      </c>
      <c r="F160" s="4">
        <v>20</v>
      </c>
      <c r="G160" s="4"/>
      <c r="H160" s="4" t="s">
        <v>255</v>
      </c>
      <c r="I160" s="4" t="s">
        <v>406</v>
      </c>
      <c r="J160" s="7">
        <v>0.10756944444444444</v>
      </c>
      <c r="K160" s="92">
        <f t="shared" si="2"/>
        <v>5.378472222222222E-3</v>
      </c>
      <c r="L160" s="24"/>
      <c r="M160" s="98" t="s">
        <v>252</v>
      </c>
    </row>
    <row r="161" spans="1:13" ht="16.350000000000001" customHeight="1">
      <c r="A161" s="74" t="s">
        <v>235</v>
      </c>
      <c r="B161" s="48" t="s">
        <v>256</v>
      </c>
      <c r="C161" s="49"/>
      <c r="D161" s="50"/>
      <c r="E161" s="50"/>
      <c r="F161" s="50">
        <v>1.5</v>
      </c>
      <c r="G161" s="50"/>
      <c r="H161" s="50" t="s">
        <v>42</v>
      </c>
      <c r="I161" s="50" t="s">
        <v>88</v>
      </c>
      <c r="J161" s="51">
        <v>5.8564814814814825E-3</v>
      </c>
      <c r="K161" s="92">
        <f t="shared" si="2"/>
        <v>3.9043209876543218E-3</v>
      </c>
      <c r="L161" s="76" t="s">
        <v>18</v>
      </c>
      <c r="M161" s="99" t="s">
        <v>257</v>
      </c>
    </row>
    <row r="162" spans="1:13" ht="16.350000000000001" customHeight="1">
      <c r="A162" s="74" t="s">
        <v>235</v>
      </c>
      <c r="B162" s="48" t="s">
        <v>258</v>
      </c>
      <c r="C162" s="49"/>
      <c r="D162" s="50"/>
      <c r="E162" s="50"/>
      <c r="F162" s="50">
        <v>19</v>
      </c>
      <c r="G162" s="50"/>
      <c r="H162" s="50" t="s">
        <v>42</v>
      </c>
      <c r="I162" s="50" t="s">
        <v>88</v>
      </c>
      <c r="J162" s="51">
        <v>8.1168981481481481E-2</v>
      </c>
      <c r="K162" s="92">
        <f t="shared" si="2"/>
        <v>4.272051656920078E-3</v>
      </c>
      <c r="L162" s="76" t="s">
        <v>69</v>
      </c>
      <c r="M162" s="99" t="s">
        <v>259</v>
      </c>
    </row>
    <row r="163" spans="1:13" ht="16.350000000000001" customHeight="1">
      <c r="A163" s="74" t="s">
        <v>262</v>
      </c>
      <c r="B163" s="48" t="s">
        <v>263</v>
      </c>
      <c r="C163" s="49"/>
      <c r="D163" s="50" t="s">
        <v>264</v>
      </c>
      <c r="E163" s="50" t="s">
        <v>15</v>
      </c>
      <c r="F163" s="50">
        <v>21.1</v>
      </c>
      <c r="G163" s="50"/>
      <c r="H163" s="50" t="s">
        <v>144</v>
      </c>
      <c r="I163" s="50" t="s">
        <v>145</v>
      </c>
      <c r="J163" s="51">
        <v>8.1064814814814812E-2</v>
      </c>
      <c r="K163" s="92">
        <f t="shared" ref="K163" si="3">J163/F163</f>
        <v>3.8419343514130241E-3</v>
      </c>
      <c r="L163" s="63" t="s">
        <v>265</v>
      </c>
      <c r="M163" s="99" t="s">
        <v>266</v>
      </c>
    </row>
    <row r="164" spans="1:13" ht="16.350000000000001" customHeight="1">
      <c r="A164" s="41">
        <v>43076</v>
      </c>
      <c r="B164" s="42" t="s">
        <v>288</v>
      </c>
      <c r="C164" s="142"/>
      <c r="D164" s="4"/>
      <c r="E164" s="4" t="s">
        <v>15</v>
      </c>
      <c r="F164" s="4">
        <v>8</v>
      </c>
      <c r="G164" s="4"/>
      <c r="H164" s="4" t="s">
        <v>289</v>
      </c>
      <c r="I164" s="4" t="s">
        <v>290</v>
      </c>
      <c r="J164" s="7">
        <v>2.5115740740740741E-2</v>
      </c>
      <c r="K164" s="92">
        <f t="shared" ref="K164:K178" si="4">J164/F164</f>
        <v>3.1394675925925926E-3</v>
      </c>
      <c r="L164" s="24"/>
      <c r="M164" s="98"/>
    </row>
    <row r="165" spans="1:13" ht="16.350000000000001" customHeight="1">
      <c r="A165" s="41">
        <v>43076</v>
      </c>
      <c r="B165" s="42" t="s">
        <v>288</v>
      </c>
      <c r="C165" s="142"/>
      <c r="D165" s="4"/>
      <c r="E165" s="4" t="s">
        <v>15</v>
      </c>
      <c r="F165" s="4">
        <v>8</v>
      </c>
      <c r="G165" s="4"/>
      <c r="H165" s="4" t="s">
        <v>34</v>
      </c>
      <c r="I165" s="4" t="s">
        <v>120</v>
      </c>
      <c r="J165" s="7">
        <v>2.5208333333333333E-2</v>
      </c>
      <c r="K165" s="92">
        <f t="shared" si="4"/>
        <v>3.1510416666666666E-3</v>
      </c>
      <c r="L165" s="24"/>
      <c r="M165" s="98"/>
    </row>
    <row r="166" spans="1:13" ht="16.350000000000001" customHeight="1">
      <c r="A166" s="41">
        <v>43076</v>
      </c>
      <c r="B166" s="42" t="s">
        <v>288</v>
      </c>
      <c r="C166" s="142"/>
      <c r="D166" s="4"/>
      <c r="E166" s="4" t="s">
        <v>15</v>
      </c>
      <c r="F166" s="4">
        <v>8</v>
      </c>
      <c r="G166" s="4"/>
      <c r="H166" s="4" t="s">
        <v>59</v>
      </c>
      <c r="I166" s="4" t="s">
        <v>60</v>
      </c>
      <c r="J166" s="7">
        <v>2.5312500000000002E-2</v>
      </c>
      <c r="K166" s="92">
        <f t="shared" si="4"/>
        <v>3.1640625000000002E-3</v>
      </c>
      <c r="L166" s="24"/>
      <c r="M166" s="4"/>
    </row>
    <row r="167" spans="1:13" ht="16.350000000000001" customHeight="1">
      <c r="A167" s="41">
        <v>43076</v>
      </c>
      <c r="B167" s="42" t="s">
        <v>288</v>
      </c>
      <c r="C167" s="142"/>
      <c r="D167" s="4"/>
      <c r="E167" s="4" t="s">
        <v>15</v>
      </c>
      <c r="F167" s="4">
        <v>8</v>
      </c>
      <c r="G167" s="4"/>
      <c r="H167" s="4" t="s">
        <v>16</v>
      </c>
      <c r="I167" s="4" t="s">
        <v>17</v>
      </c>
      <c r="J167" s="7">
        <v>2.5613425925925925E-2</v>
      </c>
      <c r="K167" s="92">
        <f t="shared" si="4"/>
        <v>3.2016782407407406E-3</v>
      </c>
      <c r="L167" s="24"/>
      <c r="M167" s="4"/>
    </row>
    <row r="168" spans="1:13" ht="16.350000000000001" customHeight="1">
      <c r="A168" s="41">
        <v>43076</v>
      </c>
      <c r="B168" s="42" t="s">
        <v>288</v>
      </c>
      <c r="C168" s="142"/>
      <c r="D168" s="4"/>
      <c r="E168" s="4" t="s">
        <v>15</v>
      </c>
      <c r="F168" s="4">
        <v>8</v>
      </c>
      <c r="G168" s="4"/>
      <c r="H168" s="4" t="s">
        <v>62</v>
      </c>
      <c r="I168" s="4" t="s">
        <v>63</v>
      </c>
      <c r="J168" s="7">
        <v>2.5659722222222223E-2</v>
      </c>
      <c r="K168" s="92">
        <f t="shared" si="4"/>
        <v>3.2074652777777778E-3</v>
      </c>
      <c r="L168" s="24"/>
      <c r="M168" s="4"/>
    </row>
    <row r="169" spans="1:13" ht="16.350000000000001" customHeight="1">
      <c r="A169" s="41">
        <v>43076</v>
      </c>
      <c r="B169" s="42" t="s">
        <v>288</v>
      </c>
      <c r="C169" s="142"/>
      <c r="D169" s="4"/>
      <c r="E169" s="4" t="s">
        <v>15</v>
      </c>
      <c r="F169" s="4">
        <v>8</v>
      </c>
      <c r="G169" s="4"/>
      <c r="H169" s="4" t="s">
        <v>30</v>
      </c>
      <c r="I169" s="4" t="s">
        <v>31</v>
      </c>
      <c r="J169" s="7">
        <v>2.56712962962963E-2</v>
      </c>
      <c r="K169" s="92">
        <f t="shared" si="4"/>
        <v>3.2089120370370375E-3</v>
      </c>
      <c r="L169" s="24" t="s">
        <v>291</v>
      </c>
      <c r="M169" s="4"/>
    </row>
    <row r="170" spans="1:13" ht="16.350000000000001" customHeight="1">
      <c r="A170" s="41">
        <v>43076</v>
      </c>
      <c r="B170" s="42" t="s">
        <v>288</v>
      </c>
      <c r="C170" s="142"/>
      <c r="D170" s="4"/>
      <c r="E170" s="4" t="s">
        <v>15</v>
      </c>
      <c r="F170" s="4">
        <v>8</v>
      </c>
      <c r="G170" s="4"/>
      <c r="H170" s="4" t="s">
        <v>99</v>
      </c>
      <c r="I170" s="4" t="s">
        <v>100</v>
      </c>
      <c r="J170" s="7">
        <v>2.5868055555555557E-2</v>
      </c>
      <c r="K170" s="92">
        <f t="shared" si="4"/>
        <v>3.2335069444444447E-3</v>
      </c>
      <c r="L170" s="24"/>
      <c r="M170" s="4"/>
    </row>
    <row r="171" spans="1:13" ht="16.350000000000001" customHeight="1">
      <c r="A171" s="41">
        <v>43076</v>
      </c>
      <c r="B171" s="42" t="s">
        <v>288</v>
      </c>
      <c r="C171" s="142"/>
      <c r="D171" s="4"/>
      <c r="E171" s="4" t="s">
        <v>15</v>
      </c>
      <c r="F171" s="4">
        <v>8</v>
      </c>
      <c r="G171" s="4"/>
      <c r="H171" s="4" t="s">
        <v>26</v>
      </c>
      <c r="I171" s="4" t="s">
        <v>27</v>
      </c>
      <c r="J171" s="7">
        <v>2.5983796296296297E-2</v>
      </c>
      <c r="K171" s="92">
        <f t="shared" si="4"/>
        <v>3.2479745370370371E-3</v>
      </c>
      <c r="L171" s="24"/>
      <c r="M171" s="4"/>
    </row>
    <row r="172" spans="1:13" ht="16.350000000000001" customHeight="1">
      <c r="A172" s="41">
        <v>43076</v>
      </c>
      <c r="B172" s="42" t="s">
        <v>288</v>
      </c>
      <c r="C172" s="142"/>
      <c r="D172" s="4"/>
      <c r="E172" s="4" t="s">
        <v>15</v>
      </c>
      <c r="F172" s="4">
        <v>8</v>
      </c>
      <c r="G172" s="4"/>
      <c r="H172" s="4" t="s">
        <v>80</v>
      </c>
      <c r="I172" s="4" t="s">
        <v>81</v>
      </c>
      <c r="J172" s="7">
        <v>2.8078703703703703E-2</v>
      </c>
      <c r="K172" s="92">
        <f t="shared" si="4"/>
        <v>3.5098379629629629E-3</v>
      </c>
      <c r="L172" s="24"/>
      <c r="M172" s="4"/>
    </row>
    <row r="173" spans="1:13" ht="16.350000000000001" customHeight="1">
      <c r="A173" s="41">
        <v>43076</v>
      </c>
      <c r="B173" s="42" t="s">
        <v>288</v>
      </c>
      <c r="C173" s="142"/>
      <c r="D173" s="4"/>
      <c r="E173" s="4" t="s">
        <v>15</v>
      </c>
      <c r="F173" s="4">
        <v>8</v>
      </c>
      <c r="G173" s="4"/>
      <c r="H173" s="4" t="s">
        <v>111</v>
      </c>
      <c r="I173" s="4" t="s">
        <v>110</v>
      </c>
      <c r="J173" s="7">
        <v>2.8125000000000001E-2</v>
      </c>
      <c r="K173" s="92">
        <f t="shared" si="4"/>
        <v>3.5156250000000001E-3</v>
      </c>
      <c r="L173" s="24"/>
      <c r="M173" s="4"/>
    </row>
    <row r="174" spans="1:13" ht="16.350000000000001" customHeight="1">
      <c r="A174" s="41">
        <v>43076</v>
      </c>
      <c r="B174" s="42" t="s">
        <v>288</v>
      </c>
      <c r="C174" s="142"/>
      <c r="D174" s="4"/>
      <c r="E174" s="4" t="s">
        <v>15</v>
      </c>
      <c r="F174" s="4">
        <v>8</v>
      </c>
      <c r="G174" s="4"/>
      <c r="H174" s="4" t="s">
        <v>113</v>
      </c>
      <c r="I174" s="4" t="s">
        <v>37</v>
      </c>
      <c r="J174" s="7">
        <v>2.9166666666666664E-2</v>
      </c>
      <c r="K174" s="92">
        <f t="shared" si="4"/>
        <v>3.645833333333333E-3</v>
      </c>
      <c r="L174" s="24"/>
      <c r="M174" s="4"/>
    </row>
    <row r="175" spans="1:13" ht="16.350000000000001" customHeight="1">
      <c r="A175" s="41">
        <v>43076</v>
      </c>
      <c r="B175" s="42" t="s">
        <v>288</v>
      </c>
      <c r="C175" s="142"/>
      <c r="D175" s="4"/>
      <c r="E175" s="4" t="s">
        <v>15</v>
      </c>
      <c r="F175" s="4">
        <v>8</v>
      </c>
      <c r="G175" s="4"/>
      <c r="H175" s="4" t="s">
        <v>46</v>
      </c>
      <c r="I175" s="4" t="s">
        <v>47</v>
      </c>
      <c r="J175" s="7">
        <v>2.9861111111111113E-2</v>
      </c>
      <c r="K175" s="92">
        <f t="shared" si="4"/>
        <v>3.7326388888888891E-3</v>
      </c>
      <c r="L175" s="24"/>
      <c r="M175" s="4"/>
    </row>
    <row r="176" spans="1:13" ht="16.350000000000001" customHeight="1">
      <c r="A176" s="41">
        <v>43076</v>
      </c>
      <c r="B176" s="42" t="s">
        <v>288</v>
      </c>
      <c r="C176" s="142"/>
      <c r="D176" s="4"/>
      <c r="E176" s="4" t="s">
        <v>15</v>
      </c>
      <c r="F176" s="4">
        <v>8</v>
      </c>
      <c r="G176" s="4"/>
      <c r="H176" s="4" t="s">
        <v>52</v>
      </c>
      <c r="I176" s="4" t="s">
        <v>53</v>
      </c>
      <c r="J176" s="7">
        <v>3.30787037037037E-2</v>
      </c>
      <c r="K176" s="92">
        <f t="shared" si="4"/>
        <v>4.1348379629629626E-3</v>
      </c>
      <c r="L176" s="24"/>
      <c r="M176" s="4"/>
    </row>
    <row r="177" spans="1:13" ht="16.350000000000001" customHeight="1">
      <c r="A177" s="41">
        <v>43076</v>
      </c>
      <c r="B177" s="42" t="s">
        <v>288</v>
      </c>
      <c r="C177" s="142"/>
      <c r="D177" s="4"/>
      <c r="E177" s="4" t="s">
        <v>15</v>
      </c>
      <c r="F177" s="4">
        <v>8</v>
      </c>
      <c r="G177" s="4"/>
      <c r="H177" s="4" t="s">
        <v>50</v>
      </c>
      <c r="I177" s="4" t="s">
        <v>51</v>
      </c>
      <c r="J177" s="7">
        <v>3.6354166666666667E-2</v>
      </c>
      <c r="K177" s="92">
        <f t="shared" si="4"/>
        <v>4.5442708333333333E-3</v>
      </c>
      <c r="L177" s="24"/>
      <c r="M177" s="4"/>
    </row>
    <row r="178" spans="1:13" ht="16.350000000000001" customHeight="1">
      <c r="A178" s="3" t="s">
        <v>293</v>
      </c>
      <c r="B178" s="42" t="s">
        <v>294</v>
      </c>
      <c r="C178" s="142"/>
      <c r="D178" s="4"/>
      <c r="E178" s="4" t="s">
        <v>15</v>
      </c>
      <c r="F178" s="4">
        <v>21.1</v>
      </c>
      <c r="G178" s="4"/>
      <c r="H178" s="4" t="s">
        <v>34</v>
      </c>
      <c r="I178" s="4" t="s">
        <v>120</v>
      </c>
      <c r="J178" s="7">
        <v>7.4004629629629629E-2</v>
      </c>
      <c r="K178" s="92">
        <f t="shared" si="4"/>
        <v>3.5073284184658588E-3</v>
      </c>
      <c r="L178" s="24" t="s">
        <v>295</v>
      </c>
      <c r="M178" s="4" t="s">
        <v>296</v>
      </c>
    </row>
    <row r="179" spans="1:13" ht="16.350000000000001" customHeight="1">
      <c r="A179" s="102">
        <v>42894</v>
      </c>
      <c r="B179" s="103" t="s">
        <v>304</v>
      </c>
      <c r="C179" s="143"/>
      <c r="D179" s="98"/>
      <c r="E179" s="98" t="s">
        <v>15</v>
      </c>
      <c r="F179" s="98">
        <v>2</v>
      </c>
      <c r="G179" s="98"/>
      <c r="H179" s="98" t="s">
        <v>52</v>
      </c>
      <c r="I179" s="98" t="s">
        <v>53</v>
      </c>
      <c r="J179" s="104">
        <v>7.1643518518518514E-3</v>
      </c>
      <c r="K179" s="92">
        <f t="shared" ref="K179:K196" si="5">J179/F179</f>
        <v>3.5821759259259257E-3</v>
      </c>
      <c r="L179" s="105" t="s">
        <v>18</v>
      </c>
      <c r="M179" s="98" t="s">
        <v>305</v>
      </c>
    </row>
    <row r="180" spans="1:13" ht="16.350000000000001" customHeight="1">
      <c r="A180" s="102">
        <v>42894</v>
      </c>
      <c r="B180" s="103" t="s">
        <v>304</v>
      </c>
      <c r="C180" s="143"/>
      <c r="D180" s="98"/>
      <c r="E180" s="98" t="s">
        <v>15</v>
      </c>
      <c r="F180" s="98">
        <v>5</v>
      </c>
      <c r="G180" s="98"/>
      <c r="H180" s="98" t="s">
        <v>52</v>
      </c>
      <c r="I180" s="98" t="s">
        <v>53</v>
      </c>
      <c r="J180" s="104">
        <v>1.8414351851851852E-2</v>
      </c>
      <c r="K180" s="92">
        <f t="shared" si="5"/>
        <v>3.6828703703703702E-3</v>
      </c>
      <c r="L180" s="105"/>
      <c r="M180" t="s">
        <v>306</v>
      </c>
    </row>
    <row r="181" spans="1:13" s="113" customFormat="1" ht="16.350000000000001" customHeight="1">
      <c r="A181" s="114">
        <v>42894</v>
      </c>
      <c r="B181" s="115" t="s">
        <v>304</v>
      </c>
      <c r="C181" s="116"/>
      <c r="D181" s="99"/>
      <c r="E181" s="99" t="s">
        <v>15</v>
      </c>
      <c r="F181" s="99">
        <v>5</v>
      </c>
      <c r="G181" s="99"/>
      <c r="H181" s="99" t="s">
        <v>84</v>
      </c>
      <c r="I181" s="99" t="s">
        <v>85</v>
      </c>
      <c r="J181" s="117">
        <v>3.3715277777777775E-2</v>
      </c>
      <c r="K181" s="52">
        <f t="shared" si="5"/>
        <v>6.7430555555555551E-3</v>
      </c>
      <c r="L181" s="76" t="s">
        <v>69</v>
      </c>
      <c r="M181" s="53" t="s">
        <v>306</v>
      </c>
    </row>
    <row r="182" spans="1:13" ht="16.350000000000001" customHeight="1">
      <c r="A182" s="102">
        <v>42894</v>
      </c>
      <c r="B182" s="103" t="s">
        <v>304</v>
      </c>
      <c r="C182" s="143"/>
      <c r="D182" s="98"/>
      <c r="E182" s="98" t="s">
        <v>15</v>
      </c>
      <c r="F182" s="98">
        <v>10</v>
      </c>
      <c r="G182" s="98"/>
      <c r="H182" s="98" t="s">
        <v>22</v>
      </c>
      <c r="I182" s="98" t="s">
        <v>86</v>
      </c>
      <c r="J182" s="104">
        <v>2.9050925925925928E-2</v>
      </c>
      <c r="K182" s="92">
        <f t="shared" si="5"/>
        <v>2.9050925925925928E-3</v>
      </c>
      <c r="L182" s="105" t="s">
        <v>18</v>
      </c>
      <c r="M182" s="98" t="s">
        <v>307</v>
      </c>
    </row>
    <row r="183" spans="1:13" ht="16.350000000000001" customHeight="1">
      <c r="A183" s="102">
        <v>42894</v>
      </c>
      <c r="B183" s="103" t="s">
        <v>304</v>
      </c>
      <c r="C183" s="143"/>
      <c r="D183" s="98"/>
      <c r="E183" s="98" t="s">
        <v>15</v>
      </c>
      <c r="F183" s="98">
        <v>10</v>
      </c>
      <c r="G183" s="98"/>
      <c r="H183" s="98" t="s">
        <v>42</v>
      </c>
      <c r="I183" s="98" t="s">
        <v>88</v>
      </c>
      <c r="J183" s="104">
        <v>3.1967592592592589E-2</v>
      </c>
      <c r="K183" s="92">
        <f t="shared" si="5"/>
        <v>3.196759259259259E-3</v>
      </c>
      <c r="L183" s="105" t="s">
        <v>18</v>
      </c>
      <c r="M183" t="s">
        <v>307</v>
      </c>
    </row>
    <row r="184" spans="1:13" ht="16.350000000000001" customHeight="1">
      <c r="A184" s="41">
        <v>42986</v>
      </c>
      <c r="B184" s="42" t="s">
        <v>308</v>
      </c>
      <c r="C184" s="142"/>
      <c r="D184" s="4"/>
      <c r="E184" s="4" t="s">
        <v>15</v>
      </c>
      <c r="F184" s="4">
        <v>2</v>
      </c>
      <c r="G184" s="4"/>
      <c r="H184" s="4" t="s">
        <v>16</v>
      </c>
      <c r="I184" s="4" t="s">
        <v>17</v>
      </c>
      <c r="J184" s="7">
        <v>5.6828703703703702E-3</v>
      </c>
      <c r="K184" s="92">
        <f t="shared" si="5"/>
        <v>2.8414351851851851E-3</v>
      </c>
      <c r="L184" s="61" t="s">
        <v>69</v>
      </c>
      <c r="M184" s="4" t="s">
        <v>309</v>
      </c>
    </row>
    <row r="185" spans="1:13" ht="16.350000000000001" customHeight="1">
      <c r="A185" s="41">
        <v>42986</v>
      </c>
      <c r="B185" s="42" t="s">
        <v>308</v>
      </c>
      <c r="C185" s="142"/>
      <c r="D185" s="4"/>
      <c r="E185" s="4" t="s">
        <v>15</v>
      </c>
      <c r="F185" s="4">
        <v>2</v>
      </c>
      <c r="G185" s="4"/>
      <c r="H185" s="4" t="s">
        <v>52</v>
      </c>
      <c r="I185" s="4" t="s">
        <v>53</v>
      </c>
      <c r="J185" s="7">
        <v>7.037037037037037E-3</v>
      </c>
      <c r="K185" s="92">
        <f t="shared" si="5"/>
        <v>3.5185185185185185E-3</v>
      </c>
      <c r="L185" s="61" t="s">
        <v>18</v>
      </c>
      <c r="M185" s="4" t="s">
        <v>309</v>
      </c>
    </row>
    <row r="186" spans="1:13" ht="16.350000000000001" customHeight="1">
      <c r="A186" s="41">
        <v>42986</v>
      </c>
      <c r="B186" s="42" t="s">
        <v>308</v>
      </c>
      <c r="C186" s="142"/>
      <c r="D186" s="4"/>
      <c r="E186" s="4" t="s">
        <v>15</v>
      </c>
      <c r="F186" s="4">
        <v>5</v>
      </c>
      <c r="G186" s="4"/>
      <c r="H186" s="4" t="s">
        <v>22</v>
      </c>
      <c r="I186" s="4" t="s">
        <v>86</v>
      </c>
      <c r="J186" s="7">
        <v>1.3611111111111114E-2</v>
      </c>
      <c r="K186" s="92">
        <f t="shared" si="5"/>
        <v>2.7222222222222227E-3</v>
      </c>
      <c r="L186" s="61" t="s">
        <v>18</v>
      </c>
      <c r="M186" s="4" t="s">
        <v>310</v>
      </c>
    </row>
    <row r="187" spans="1:13" ht="16.350000000000001" customHeight="1">
      <c r="A187" s="41">
        <v>42986</v>
      </c>
      <c r="B187" s="42" t="s">
        <v>308</v>
      </c>
      <c r="C187" s="142"/>
      <c r="D187" s="4"/>
      <c r="E187" s="4" t="s">
        <v>15</v>
      </c>
      <c r="F187" s="4">
        <v>5</v>
      </c>
      <c r="G187" s="4"/>
      <c r="H187" s="4" t="s">
        <v>59</v>
      </c>
      <c r="I187" s="4" t="s">
        <v>60</v>
      </c>
      <c r="J187" s="7">
        <v>1.5243055555555557E-2</v>
      </c>
      <c r="K187" s="92">
        <f t="shared" si="5"/>
        <v>3.0486111111111113E-3</v>
      </c>
      <c r="L187" s="24"/>
      <c r="M187" s="4" t="s">
        <v>310</v>
      </c>
    </row>
    <row r="188" spans="1:13" ht="16.350000000000001" customHeight="1">
      <c r="A188" s="74">
        <v>42986</v>
      </c>
      <c r="B188" s="78" t="s">
        <v>308</v>
      </c>
      <c r="C188" s="49"/>
      <c r="D188" s="50"/>
      <c r="E188" s="50" t="s">
        <v>15</v>
      </c>
      <c r="F188" s="50">
        <v>5</v>
      </c>
      <c r="G188" s="50"/>
      <c r="H188" s="50" t="s">
        <v>42</v>
      </c>
      <c r="I188" s="50" t="s">
        <v>88</v>
      </c>
      <c r="J188" s="51">
        <v>1.5405092592592593E-2</v>
      </c>
      <c r="K188" s="92">
        <f t="shared" si="5"/>
        <v>3.0810185185185185E-3</v>
      </c>
      <c r="L188" s="76" t="s">
        <v>18</v>
      </c>
      <c r="M188" s="50" t="s">
        <v>310</v>
      </c>
    </row>
    <row r="189" spans="1:13" ht="16.350000000000001" customHeight="1">
      <c r="A189" s="41">
        <v>42986</v>
      </c>
      <c r="B189" s="42" t="s">
        <v>308</v>
      </c>
      <c r="C189" s="142"/>
      <c r="D189" s="4"/>
      <c r="E189" s="4" t="s">
        <v>15</v>
      </c>
      <c r="F189" s="4">
        <v>5</v>
      </c>
      <c r="G189" s="4"/>
      <c r="H189" s="4" t="s">
        <v>30</v>
      </c>
      <c r="I189" s="4" t="s">
        <v>31</v>
      </c>
      <c r="J189" s="7">
        <v>1.5520833333333333E-2</v>
      </c>
      <c r="K189" s="92">
        <f t="shared" si="5"/>
        <v>3.1041666666666665E-3</v>
      </c>
      <c r="L189" s="24"/>
      <c r="M189" s="4" t="s">
        <v>310</v>
      </c>
    </row>
    <row r="190" spans="1:13" ht="16.350000000000001" customHeight="1">
      <c r="A190" s="95">
        <v>42986</v>
      </c>
      <c r="B190" s="97" t="s">
        <v>308</v>
      </c>
      <c r="C190" s="90"/>
      <c r="D190" s="10"/>
      <c r="E190" s="10" t="s">
        <v>15</v>
      </c>
      <c r="F190" s="10">
        <v>5</v>
      </c>
      <c r="G190" s="10"/>
      <c r="H190" s="10" t="s">
        <v>62</v>
      </c>
      <c r="I190" s="10" t="s">
        <v>63</v>
      </c>
      <c r="J190" s="91">
        <v>1.5625E-2</v>
      </c>
      <c r="K190" s="92">
        <f t="shared" si="5"/>
        <v>3.1250000000000002E-3</v>
      </c>
      <c r="L190" s="77"/>
      <c r="M190" s="10" t="s">
        <v>310</v>
      </c>
    </row>
    <row r="191" spans="1:13" ht="16.350000000000001" customHeight="1">
      <c r="A191" s="41">
        <v>42986</v>
      </c>
      <c r="B191" s="42" t="s">
        <v>308</v>
      </c>
      <c r="C191" s="142"/>
      <c r="D191" s="4"/>
      <c r="E191" s="4" t="s">
        <v>15</v>
      </c>
      <c r="F191" s="4">
        <v>5</v>
      </c>
      <c r="G191" s="4"/>
      <c r="H191" s="4" t="s">
        <v>111</v>
      </c>
      <c r="I191" s="4" t="s">
        <v>110</v>
      </c>
      <c r="J191" s="7">
        <v>1.6898148148148148E-2</v>
      </c>
      <c r="K191" s="92">
        <f t="shared" si="5"/>
        <v>3.3796296296296296E-3</v>
      </c>
      <c r="L191" s="24"/>
      <c r="M191" s="4" t="s">
        <v>310</v>
      </c>
    </row>
    <row r="192" spans="1:13" ht="16.350000000000001" customHeight="1">
      <c r="A192" s="41">
        <v>42986</v>
      </c>
      <c r="B192" s="42" t="s">
        <v>308</v>
      </c>
      <c r="C192" s="142"/>
      <c r="D192" s="4"/>
      <c r="E192" s="4" t="s">
        <v>15</v>
      </c>
      <c r="F192" s="4">
        <v>5</v>
      </c>
      <c r="G192" s="4"/>
      <c r="H192" s="4" t="s">
        <v>113</v>
      </c>
      <c r="I192" s="4" t="s">
        <v>37</v>
      </c>
      <c r="J192" s="7">
        <v>1.7893518518518517E-2</v>
      </c>
      <c r="K192" s="92">
        <f t="shared" si="5"/>
        <v>3.5787037037037033E-3</v>
      </c>
      <c r="L192" s="77" t="s">
        <v>146</v>
      </c>
      <c r="M192" s="4" t="s">
        <v>310</v>
      </c>
    </row>
    <row r="193" spans="1:13" ht="16.350000000000001" customHeight="1">
      <c r="A193" s="41">
        <v>42986</v>
      </c>
      <c r="B193" s="42" t="s">
        <v>308</v>
      </c>
      <c r="C193" s="142"/>
      <c r="D193" s="4"/>
      <c r="E193" s="4" t="s">
        <v>15</v>
      </c>
      <c r="F193" s="4">
        <v>5</v>
      </c>
      <c r="G193" s="4"/>
      <c r="H193" s="4" t="s">
        <v>311</v>
      </c>
      <c r="I193" s="4" t="s">
        <v>47</v>
      </c>
      <c r="J193" s="7">
        <v>1.8275462962962962E-2</v>
      </c>
      <c r="K193" s="92">
        <f t="shared" si="5"/>
        <v>3.6550925925925926E-3</v>
      </c>
      <c r="L193" s="62" t="s">
        <v>78</v>
      </c>
      <c r="M193" s="4" t="s">
        <v>310</v>
      </c>
    </row>
    <row r="194" spans="1:13" ht="16.350000000000001" customHeight="1">
      <c r="A194" s="41">
        <v>42986</v>
      </c>
      <c r="B194" s="42" t="s">
        <v>308</v>
      </c>
      <c r="C194" s="142"/>
      <c r="D194" s="4"/>
      <c r="E194" s="4" t="s">
        <v>15</v>
      </c>
      <c r="F194" s="4">
        <v>5</v>
      </c>
      <c r="G194" s="4"/>
      <c r="H194" s="4" t="s">
        <v>48</v>
      </c>
      <c r="I194" s="4" t="s">
        <v>49</v>
      </c>
      <c r="J194" s="7">
        <v>2.0335648148148148E-2</v>
      </c>
      <c r="K194" s="92">
        <f t="shared" si="5"/>
        <v>4.0671296296296297E-3</v>
      </c>
      <c r="L194" s="24"/>
      <c r="M194" s="4" t="s">
        <v>310</v>
      </c>
    </row>
    <row r="195" spans="1:13" ht="16.350000000000001" customHeight="1">
      <c r="A195" s="41">
        <v>42986</v>
      </c>
      <c r="B195" s="42" t="s">
        <v>308</v>
      </c>
      <c r="C195" s="142"/>
      <c r="D195" s="4"/>
      <c r="E195" s="4" t="s">
        <v>15</v>
      </c>
      <c r="F195" s="4">
        <v>5</v>
      </c>
      <c r="G195" s="4"/>
      <c r="H195" s="4" t="s">
        <v>84</v>
      </c>
      <c r="I195" s="4" t="s">
        <v>85</v>
      </c>
      <c r="J195" s="7">
        <v>3.6006944444444446E-2</v>
      </c>
      <c r="K195" s="92">
        <f t="shared" si="5"/>
        <v>7.2013888888888891E-3</v>
      </c>
      <c r="L195" s="61" t="s">
        <v>69</v>
      </c>
      <c r="M195" s="4" t="s">
        <v>310</v>
      </c>
    </row>
    <row r="196" spans="1:13" ht="16.350000000000001" customHeight="1">
      <c r="A196" s="88" t="s">
        <v>312</v>
      </c>
      <c r="B196" s="97" t="s">
        <v>313</v>
      </c>
      <c r="C196" s="90"/>
      <c r="D196" s="10"/>
      <c r="E196" s="10" t="s">
        <v>15</v>
      </c>
      <c r="F196" s="10">
        <v>21.1</v>
      </c>
      <c r="G196" s="100"/>
      <c r="H196" s="100" t="s">
        <v>102</v>
      </c>
      <c r="I196" s="100" t="s">
        <v>103</v>
      </c>
      <c r="J196" s="91">
        <v>9.0856481481481469E-2</v>
      </c>
      <c r="K196" s="92">
        <f t="shared" si="5"/>
        <v>4.3059943830086002E-3</v>
      </c>
      <c r="L196" s="93"/>
      <c r="M196" t="s">
        <v>314</v>
      </c>
    </row>
    <row r="197" spans="1:13" ht="16.350000000000001" customHeight="1">
      <c r="A197" s="3" t="s">
        <v>318</v>
      </c>
      <c r="B197" s="42" t="s">
        <v>319</v>
      </c>
      <c r="C197" s="142"/>
      <c r="D197" s="4"/>
      <c r="E197" s="4" t="s">
        <v>15</v>
      </c>
      <c r="F197" s="4">
        <v>2</v>
      </c>
      <c r="G197" s="4"/>
      <c r="H197" s="4" t="s">
        <v>52</v>
      </c>
      <c r="I197" s="4" t="s">
        <v>53</v>
      </c>
      <c r="J197" s="7">
        <v>7.5694444444444446E-3</v>
      </c>
      <c r="K197" s="92">
        <f t="shared" ref="K197:K225" si="6">J197/F197</f>
        <v>3.7847222222222223E-3</v>
      </c>
      <c r="L197" s="61" t="s">
        <v>18</v>
      </c>
      <c r="M197" s="4" t="s">
        <v>320</v>
      </c>
    </row>
    <row r="198" spans="1:13" ht="16.350000000000001" customHeight="1">
      <c r="A198" s="3" t="s">
        <v>318</v>
      </c>
      <c r="B198" s="42" t="s">
        <v>319</v>
      </c>
      <c r="C198" s="142"/>
      <c r="D198" s="4"/>
      <c r="E198" s="4" t="s">
        <v>15</v>
      </c>
      <c r="F198" s="4">
        <v>5</v>
      </c>
      <c r="G198" s="26"/>
      <c r="H198" s="26" t="s">
        <v>48</v>
      </c>
      <c r="I198" s="26" t="s">
        <v>49</v>
      </c>
      <c r="J198" s="7">
        <v>2.0254629629629629E-2</v>
      </c>
      <c r="K198" s="92">
        <f t="shared" si="6"/>
        <v>4.0509259259259257E-3</v>
      </c>
      <c r="L198" s="61" t="s">
        <v>69</v>
      </c>
      <c r="M198" s="4" t="s">
        <v>321</v>
      </c>
    </row>
    <row r="199" spans="1:13" ht="16.350000000000001" customHeight="1">
      <c r="A199" s="3" t="s">
        <v>318</v>
      </c>
      <c r="B199" s="42" t="s">
        <v>319</v>
      </c>
      <c r="C199" s="142"/>
      <c r="D199" s="4"/>
      <c r="E199" s="4" t="s">
        <v>15</v>
      </c>
      <c r="F199" s="4">
        <v>5</v>
      </c>
      <c r="G199" s="26"/>
      <c r="H199" s="72" t="s">
        <v>36</v>
      </c>
      <c r="I199" s="26" t="s">
        <v>83</v>
      </c>
      <c r="J199" s="7">
        <v>2.836805555555556E-2</v>
      </c>
      <c r="K199" s="92">
        <f t="shared" si="6"/>
        <v>5.6736111111111119E-3</v>
      </c>
      <c r="L199" s="24"/>
      <c r="M199" s="4" t="s">
        <v>321</v>
      </c>
    </row>
    <row r="200" spans="1:13" ht="16.350000000000001" customHeight="1">
      <c r="A200" s="3" t="s">
        <v>318</v>
      </c>
      <c r="B200" s="42" t="s">
        <v>319</v>
      </c>
      <c r="C200" s="142"/>
      <c r="D200" s="4"/>
      <c r="E200" s="4" t="s">
        <v>15</v>
      </c>
      <c r="F200" s="4">
        <v>10</v>
      </c>
      <c r="G200" s="4"/>
      <c r="H200" s="26" t="s">
        <v>22</v>
      </c>
      <c r="I200" s="26" t="s">
        <v>86</v>
      </c>
      <c r="J200" s="7">
        <v>2.9282407407407406E-2</v>
      </c>
      <c r="K200" s="92">
        <f t="shared" si="6"/>
        <v>2.9282407407407408E-3</v>
      </c>
      <c r="L200" s="61" t="s">
        <v>18</v>
      </c>
      <c r="M200" s="4" t="s">
        <v>322</v>
      </c>
    </row>
    <row r="201" spans="1:13" ht="16.350000000000001" customHeight="1">
      <c r="A201" s="47" t="s">
        <v>318</v>
      </c>
      <c r="B201" s="78" t="s">
        <v>319</v>
      </c>
      <c r="C201" s="49"/>
      <c r="D201" s="50"/>
      <c r="E201" s="50" t="s">
        <v>15</v>
      </c>
      <c r="F201" s="50">
        <v>10</v>
      </c>
      <c r="G201" s="50"/>
      <c r="H201" s="50" t="s">
        <v>42</v>
      </c>
      <c r="I201" s="50" t="s">
        <v>88</v>
      </c>
      <c r="J201" s="51">
        <v>3.1597222222222221E-2</v>
      </c>
      <c r="K201" s="92">
        <f t="shared" si="6"/>
        <v>3.1597222222222222E-3</v>
      </c>
      <c r="L201" s="63" t="s">
        <v>323</v>
      </c>
      <c r="M201" s="50" t="s">
        <v>322</v>
      </c>
    </row>
    <row r="202" spans="1:13" ht="16.350000000000001" customHeight="1">
      <c r="A202" s="3" t="s">
        <v>318</v>
      </c>
      <c r="B202" s="42" t="s">
        <v>319</v>
      </c>
      <c r="C202" s="142"/>
      <c r="D202" s="4"/>
      <c r="E202" s="4" t="s">
        <v>15</v>
      </c>
      <c r="F202" s="4">
        <v>10</v>
      </c>
      <c r="G202" s="4"/>
      <c r="H202" s="4" t="s">
        <v>52</v>
      </c>
      <c r="I202" s="4" t="s">
        <v>53</v>
      </c>
      <c r="J202" s="7">
        <v>4.0543981481481479E-2</v>
      </c>
      <c r="K202" s="92">
        <f t="shared" si="6"/>
        <v>4.0543981481481481E-3</v>
      </c>
      <c r="L202" s="61" t="s">
        <v>69</v>
      </c>
      <c r="M202" s="4"/>
    </row>
    <row r="203" spans="1:13" ht="16.350000000000001" customHeight="1">
      <c r="A203" s="3" t="s">
        <v>318</v>
      </c>
      <c r="B203" s="42" t="s">
        <v>324</v>
      </c>
      <c r="C203" s="142"/>
      <c r="D203" s="4"/>
      <c r="E203" s="4" t="s">
        <v>15</v>
      </c>
      <c r="F203" s="4">
        <v>21.1</v>
      </c>
      <c r="G203" s="4"/>
      <c r="H203" s="4" t="s">
        <v>59</v>
      </c>
      <c r="I203" s="4" t="s">
        <v>60</v>
      </c>
      <c r="J203" s="7">
        <v>7.1979166666666664E-2</v>
      </c>
      <c r="K203" s="92">
        <f t="shared" si="6"/>
        <v>3.4113349131121638E-3</v>
      </c>
      <c r="L203" s="24"/>
      <c r="M203" s="4" t="s">
        <v>325</v>
      </c>
    </row>
    <row r="204" spans="1:13" ht="16.350000000000001" customHeight="1">
      <c r="A204" s="3" t="s">
        <v>318</v>
      </c>
      <c r="B204" s="42" t="s">
        <v>324</v>
      </c>
      <c r="C204" s="142"/>
      <c r="D204" s="4"/>
      <c r="E204" s="4" t="s">
        <v>15</v>
      </c>
      <c r="F204" s="4">
        <v>21.1</v>
      </c>
      <c r="G204" s="4"/>
      <c r="H204" s="4" t="s">
        <v>32</v>
      </c>
      <c r="I204" s="4" t="s">
        <v>33</v>
      </c>
      <c r="J204" s="7">
        <v>7.2060185185185185E-2</v>
      </c>
      <c r="K204" s="92">
        <f t="shared" si="6"/>
        <v>3.4151746533263119E-3</v>
      </c>
      <c r="L204" s="24" t="s">
        <v>146</v>
      </c>
      <c r="M204" s="4" t="s">
        <v>325</v>
      </c>
    </row>
    <row r="205" spans="1:13" ht="16.350000000000001" customHeight="1">
      <c r="A205" s="3" t="s">
        <v>318</v>
      </c>
      <c r="B205" s="42" t="s">
        <v>324</v>
      </c>
      <c r="C205" s="142"/>
      <c r="D205" s="4"/>
      <c r="E205" s="4" t="s">
        <v>15</v>
      </c>
      <c r="F205" s="4">
        <v>21.1</v>
      </c>
      <c r="G205" s="4"/>
      <c r="H205" s="4" t="s">
        <v>34</v>
      </c>
      <c r="I205" s="4" t="s">
        <v>35</v>
      </c>
      <c r="J205" s="7">
        <v>7.2141203703703707E-2</v>
      </c>
      <c r="K205" s="92">
        <f t="shared" si="6"/>
        <v>3.4190143935404599E-3</v>
      </c>
      <c r="L205" s="24"/>
      <c r="M205" s="4" t="s">
        <v>325</v>
      </c>
    </row>
    <row r="206" spans="1:13" ht="16.350000000000001" customHeight="1">
      <c r="A206" s="3" t="s">
        <v>318</v>
      </c>
      <c r="B206" s="42" t="s">
        <v>324</v>
      </c>
      <c r="C206" s="142"/>
      <c r="D206" s="4"/>
      <c r="E206" s="4" t="s">
        <v>15</v>
      </c>
      <c r="F206" s="4">
        <v>21.1</v>
      </c>
      <c r="G206" s="50"/>
      <c r="H206" s="50" t="s">
        <v>28</v>
      </c>
      <c r="I206" s="50" t="s">
        <v>93</v>
      </c>
      <c r="J206" s="51">
        <v>7.6261574074074079E-2</v>
      </c>
      <c r="K206" s="92">
        <f t="shared" si="6"/>
        <v>3.6142926101456908E-3</v>
      </c>
      <c r="L206" s="63"/>
      <c r="M206" s="4" t="s">
        <v>325</v>
      </c>
    </row>
    <row r="207" spans="1:13" ht="16.350000000000001" customHeight="1">
      <c r="A207" s="3" t="s">
        <v>326</v>
      </c>
      <c r="B207" s="141" t="s">
        <v>327</v>
      </c>
      <c r="C207" s="142"/>
      <c r="D207" s="4"/>
      <c r="E207" s="4" t="s">
        <v>15</v>
      </c>
      <c r="F207" s="4">
        <v>21.1</v>
      </c>
      <c r="G207" s="4"/>
      <c r="H207" s="4" t="s">
        <v>99</v>
      </c>
      <c r="I207" s="4" t="s">
        <v>100</v>
      </c>
      <c r="J207" s="7">
        <v>7.03125E-2</v>
      </c>
      <c r="K207" s="92">
        <f t="shared" si="6"/>
        <v>3.3323459715639808E-3</v>
      </c>
      <c r="L207" s="24" t="s">
        <v>146</v>
      </c>
      <c r="M207" s="4" t="s">
        <v>328</v>
      </c>
    </row>
    <row r="208" spans="1:13" s="113" customFormat="1" ht="16.350000000000001" customHeight="1">
      <c r="A208" s="47" t="s">
        <v>326</v>
      </c>
      <c r="B208" s="48" t="s">
        <v>327</v>
      </c>
      <c r="C208" s="49"/>
      <c r="D208" s="50"/>
      <c r="E208" s="50" t="s">
        <v>15</v>
      </c>
      <c r="F208" s="50">
        <v>21.1</v>
      </c>
      <c r="G208" s="50"/>
      <c r="H208" s="50" t="s">
        <v>132</v>
      </c>
      <c r="I208" s="50" t="s">
        <v>133</v>
      </c>
      <c r="J208" s="51">
        <v>8.8368055555555547E-2</v>
      </c>
      <c r="K208" s="52">
        <f t="shared" si="6"/>
        <v>4.1880595050026326E-3</v>
      </c>
      <c r="L208" s="76"/>
      <c r="M208" s="50" t="s">
        <v>329</v>
      </c>
    </row>
    <row r="209" spans="1:13" ht="16.350000000000001" customHeight="1">
      <c r="A209" s="47" t="s">
        <v>326</v>
      </c>
      <c r="B209" s="48" t="s">
        <v>327</v>
      </c>
      <c r="C209" s="49"/>
      <c r="D209" s="50"/>
      <c r="E209" s="50" t="s">
        <v>15</v>
      </c>
      <c r="F209" s="50">
        <v>42.2</v>
      </c>
      <c r="G209" s="50"/>
      <c r="H209" s="50" t="s">
        <v>42</v>
      </c>
      <c r="I209" s="50" t="s">
        <v>88</v>
      </c>
      <c r="J209" s="51">
        <v>0.13761574074074076</v>
      </c>
      <c r="K209" s="92">
        <f t="shared" si="6"/>
        <v>3.2610365104440938E-3</v>
      </c>
      <c r="L209" s="76" t="s">
        <v>18</v>
      </c>
      <c r="M209" s="50" t="s">
        <v>330</v>
      </c>
    </row>
    <row r="210" spans="1:13" s="113" customFormat="1" ht="16.350000000000001" customHeight="1">
      <c r="A210" s="47" t="s">
        <v>326</v>
      </c>
      <c r="B210" s="48" t="s">
        <v>327</v>
      </c>
      <c r="C210" s="49"/>
      <c r="D210" s="50"/>
      <c r="E210" s="50" t="s">
        <v>15</v>
      </c>
      <c r="F210" s="50">
        <v>10</v>
      </c>
      <c r="G210" s="50"/>
      <c r="H210" s="50" t="s">
        <v>219</v>
      </c>
      <c r="I210" s="50" t="s">
        <v>220</v>
      </c>
      <c r="J210" s="51">
        <v>2.8229166666666666E-2</v>
      </c>
      <c r="K210" s="52">
        <f t="shared" si="6"/>
        <v>2.8229166666666667E-3</v>
      </c>
      <c r="L210" s="76" t="s">
        <v>18</v>
      </c>
      <c r="M210" s="50" t="s">
        <v>331</v>
      </c>
    </row>
    <row r="211" spans="1:13" ht="16.350000000000001" customHeight="1">
      <c r="A211" s="3" t="s">
        <v>332</v>
      </c>
      <c r="B211" s="141" t="s">
        <v>333</v>
      </c>
      <c r="C211" s="142"/>
      <c r="D211" s="4"/>
      <c r="E211" s="4" t="s">
        <v>334</v>
      </c>
      <c r="F211" s="4">
        <v>1</v>
      </c>
      <c r="G211" s="4"/>
      <c r="H211" s="4" t="s">
        <v>22</v>
      </c>
      <c r="I211" s="4" t="s">
        <v>86</v>
      </c>
      <c r="J211" s="7">
        <v>2.3726851851851851E-3</v>
      </c>
      <c r="K211" s="92">
        <f t="shared" si="6"/>
        <v>2.3726851851851851E-3</v>
      </c>
      <c r="L211" s="24"/>
      <c r="M211" s="4"/>
    </row>
    <row r="212" spans="1:13" ht="16.350000000000001" customHeight="1">
      <c r="A212" s="3" t="s">
        <v>332</v>
      </c>
      <c r="B212" s="141" t="s">
        <v>333</v>
      </c>
      <c r="C212" s="142"/>
      <c r="D212" s="4"/>
      <c r="E212" s="4" t="s">
        <v>334</v>
      </c>
      <c r="F212" s="4">
        <v>1</v>
      </c>
      <c r="G212" s="4"/>
      <c r="H212" s="4" t="s">
        <v>24</v>
      </c>
      <c r="I212" s="4" t="s">
        <v>25</v>
      </c>
      <c r="J212" s="7">
        <v>2.5578703703703705E-3</v>
      </c>
      <c r="K212" s="92">
        <f t="shared" si="6"/>
        <v>2.5578703703703705E-3</v>
      </c>
      <c r="L212" s="24"/>
      <c r="M212" s="4"/>
    </row>
    <row r="213" spans="1:13" ht="16.350000000000001" customHeight="1">
      <c r="A213" s="3" t="s">
        <v>332</v>
      </c>
      <c r="B213" s="141" t="s">
        <v>333</v>
      </c>
      <c r="C213" s="142"/>
      <c r="D213" s="4"/>
      <c r="E213" s="4" t="s">
        <v>334</v>
      </c>
      <c r="F213" s="4">
        <v>1</v>
      </c>
      <c r="G213" s="4"/>
      <c r="H213" s="4" t="s">
        <v>289</v>
      </c>
      <c r="I213" s="4" t="s">
        <v>290</v>
      </c>
      <c r="J213" s="7">
        <v>2.5694444444444445E-3</v>
      </c>
      <c r="K213" s="92">
        <f t="shared" si="6"/>
        <v>2.5694444444444445E-3</v>
      </c>
      <c r="L213" s="24"/>
      <c r="M213" s="4"/>
    </row>
    <row r="214" spans="1:13" ht="16.350000000000001" customHeight="1">
      <c r="A214" s="3" t="s">
        <v>332</v>
      </c>
      <c r="B214" s="141" t="s">
        <v>333</v>
      </c>
      <c r="C214" s="142"/>
      <c r="D214" s="4"/>
      <c r="E214" s="4" t="s">
        <v>334</v>
      </c>
      <c r="F214" s="4">
        <v>1</v>
      </c>
      <c r="G214" s="4"/>
      <c r="H214" s="4" t="s">
        <v>26</v>
      </c>
      <c r="I214" s="4" t="s">
        <v>27</v>
      </c>
      <c r="J214" s="7">
        <v>2.5925925925925925E-3</v>
      </c>
      <c r="K214" s="92">
        <f t="shared" si="6"/>
        <v>2.5925925925925925E-3</v>
      </c>
      <c r="L214" s="61"/>
      <c r="M214" s="4"/>
    </row>
    <row r="215" spans="1:13" ht="16.350000000000001" customHeight="1">
      <c r="A215" s="3" t="s">
        <v>332</v>
      </c>
      <c r="B215" s="141" t="s">
        <v>333</v>
      </c>
      <c r="C215" s="142"/>
      <c r="D215" s="4"/>
      <c r="E215" s="4" t="s">
        <v>334</v>
      </c>
      <c r="F215" s="4">
        <v>1</v>
      </c>
      <c r="G215" s="4"/>
      <c r="H215" s="4" t="s">
        <v>16</v>
      </c>
      <c r="I215" s="4" t="s">
        <v>17</v>
      </c>
      <c r="J215" s="7">
        <v>2.6041666666666665E-3</v>
      </c>
      <c r="K215" s="92">
        <f t="shared" si="6"/>
        <v>2.6041666666666665E-3</v>
      </c>
      <c r="L215" s="61" t="s">
        <v>146</v>
      </c>
      <c r="M215" s="4"/>
    </row>
    <row r="216" spans="1:13" ht="16.350000000000001" customHeight="1">
      <c r="A216" s="3" t="s">
        <v>332</v>
      </c>
      <c r="B216" s="141" t="s">
        <v>333</v>
      </c>
      <c r="C216" s="142"/>
      <c r="D216" s="4"/>
      <c r="E216" s="4" t="s">
        <v>334</v>
      </c>
      <c r="F216" s="4">
        <v>1</v>
      </c>
      <c r="G216" s="4"/>
      <c r="H216" s="4" t="s">
        <v>99</v>
      </c>
      <c r="I216" s="4" t="s">
        <v>100</v>
      </c>
      <c r="J216" s="7">
        <v>2.7546296296296294E-3</v>
      </c>
      <c r="K216" s="92">
        <f t="shared" si="6"/>
        <v>2.7546296296296294E-3</v>
      </c>
      <c r="L216" s="61"/>
      <c r="M216" s="50"/>
    </row>
    <row r="217" spans="1:13" ht="16.350000000000001" customHeight="1">
      <c r="A217" s="3" t="s">
        <v>332</v>
      </c>
      <c r="B217" s="141" t="s">
        <v>333</v>
      </c>
      <c r="C217" s="142"/>
      <c r="D217" s="4"/>
      <c r="E217" s="4" t="s">
        <v>334</v>
      </c>
      <c r="F217" s="4">
        <v>1</v>
      </c>
      <c r="G217" s="50"/>
      <c r="H217" s="50" t="s">
        <v>34</v>
      </c>
      <c r="I217" s="50" t="s">
        <v>120</v>
      </c>
      <c r="J217" s="51">
        <v>2.7777777777777779E-3</v>
      </c>
      <c r="K217" s="92">
        <f t="shared" si="6"/>
        <v>2.7777777777777779E-3</v>
      </c>
      <c r="L217" s="63"/>
      <c r="M217" s="4"/>
    </row>
    <row r="218" spans="1:13" ht="16.350000000000001" customHeight="1">
      <c r="A218" s="3" t="s">
        <v>332</v>
      </c>
      <c r="B218" s="141" t="s">
        <v>333</v>
      </c>
      <c r="C218" s="142"/>
      <c r="D218" s="4"/>
      <c r="E218" s="4" t="s">
        <v>334</v>
      </c>
      <c r="F218" s="4">
        <v>1</v>
      </c>
      <c r="G218" s="4"/>
      <c r="H218" s="4" t="s">
        <v>144</v>
      </c>
      <c r="I218" s="4" t="s">
        <v>145</v>
      </c>
      <c r="J218" s="7">
        <v>2.9398148148148148E-3</v>
      </c>
      <c r="K218" s="92">
        <f t="shared" si="6"/>
        <v>2.9398148148148148E-3</v>
      </c>
      <c r="L218" s="61"/>
      <c r="M218" s="4"/>
    </row>
    <row r="219" spans="1:13" ht="16.350000000000001" customHeight="1">
      <c r="A219" s="3" t="s">
        <v>332</v>
      </c>
      <c r="B219" s="141" t="s">
        <v>333</v>
      </c>
      <c r="C219" s="142"/>
      <c r="D219" s="4"/>
      <c r="E219" s="4" t="s">
        <v>334</v>
      </c>
      <c r="F219" s="4">
        <v>1</v>
      </c>
      <c r="G219" s="4"/>
      <c r="H219" s="4" t="s">
        <v>335</v>
      </c>
      <c r="I219" s="4" t="s">
        <v>336</v>
      </c>
      <c r="J219" s="7">
        <v>2.9976851851851848E-3</v>
      </c>
      <c r="K219" s="92">
        <f t="shared" si="6"/>
        <v>2.9976851851851848E-3</v>
      </c>
      <c r="L219" s="61"/>
      <c r="M219" s="4"/>
    </row>
    <row r="220" spans="1:13" ht="16.350000000000001" customHeight="1">
      <c r="A220" s="3" t="s">
        <v>332</v>
      </c>
      <c r="B220" s="141" t="s">
        <v>333</v>
      </c>
      <c r="C220" s="142"/>
      <c r="D220" s="4"/>
      <c r="E220" s="4" t="s">
        <v>334</v>
      </c>
      <c r="F220" s="4">
        <v>1</v>
      </c>
      <c r="G220" s="4"/>
      <c r="H220" s="4" t="s">
        <v>150</v>
      </c>
      <c r="I220" s="4" t="s">
        <v>151</v>
      </c>
      <c r="J220" s="7">
        <v>3.0671296296296297E-3</v>
      </c>
      <c r="K220" s="92">
        <f t="shared" si="6"/>
        <v>3.0671296296296297E-3</v>
      </c>
      <c r="L220" s="24"/>
      <c r="M220" s="4"/>
    </row>
    <row r="221" spans="1:13" ht="16.350000000000001" customHeight="1">
      <c r="A221" s="3" t="s">
        <v>332</v>
      </c>
      <c r="B221" s="141" t="s">
        <v>333</v>
      </c>
      <c r="C221" s="142"/>
      <c r="D221" s="4"/>
      <c r="E221" s="4" t="s">
        <v>334</v>
      </c>
      <c r="F221" s="4">
        <v>1</v>
      </c>
      <c r="G221" s="26"/>
      <c r="H221" s="26" t="s">
        <v>113</v>
      </c>
      <c r="I221" s="26" t="s">
        <v>37</v>
      </c>
      <c r="J221" s="7">
        <v>3.2986111111111111E-3</v>
      </c>
      <c r="K221" s="92">
        <f t="shared" si="6"/>
        <v>3.2986111111111111E-3</v>
      </c>
      <c r="L221" s="61"/>
      <c r="M221" s="4"/>
    </row>
    <row r="222" spans="1:13" ht="16.350000000000001" customHeight="1">
      <c r="A222" s="3" t="s">
        <v>332</v>
      </c>
      <c r="B222" s="141" t="s">
        <v>333</v>
      </c>
      <c r="C222" s="142"/>
      <c r="D222" s="4"/>
      <c r="E222" s="4" t="s">
        <v>334</v>
      </c>
      <c r="F222" s="4">
        <v>1</v>
      </c>
      <c r="G222" s="26"/>
      <c r="H222" s="26" t="s">
        <v>311</v>
      </c>
      <c r="I222" s="26" t="s">
        <v>47</v>
      </c>
      <c r="J222" s="7">
        <v>3.4027777777777784E-3</v>
      </c>
      <c r="K222" s="92">
        <f t="shared" si="6"/>
        <v>3.4027777777777784E-3</v>
      </c>
      <c r="L222" s="61"/>
      <c r="M222" s="4"/>
    </row>
    <row r="223" spans="1:13" ht="16.350000000000001" customHeight="1">
      <c r="A223" s="3" t="s">
        <v>332</v>
      </c>
      <c r="B223" s="141" t="s">
        <v>333</v>
      </c>
      <c r="C223" s="142"/>
      <c r="D223" s="4"/>
      <c r="E223" s="4" t="s">
        <v>334</v>
      </c>
      <c r="F223" s="4">
        <v>1</v>
      </c>
      <c r="G223" s="4"/>
      <c r="H223" s="4" t="s">
        <v>52</v>
      </c>
      <c r="I223" s="4" t="s">
        <v>53</v>
      </c>
      <c r="J223" s="7">
        <v>3.5648148148148154E-3</v>
      </c>
      <c r="K223" s="92">
        <f t="shared" si="6"/>
        <v>3.5648148148148154E-3</v>
      </c>
      <c r="L223" s="24"/>
      <c r="M223" s="4"/>
    </row>
    <row r="224" spans="1:13" ht="16.350000000000001" customHeight="1">
      <c r="A224" s="3" t="s">
        <v>332</v>
      </c>
      <c r="B224" s="141" t="s">
        <v>333</v>
      </c>
      <c r="C224" s="142"/>
      <c r="D224" s="4"/>
      <c r="E224" s="4" t="s">
        <v>334</v>
      </c>
      <c r="F224" s="4">
        <v>1</v>
      </c>
      <c r="G224" s="26"/>
      <c r="H224" s="26" t="s">
        <v>48</v>
      </c>
      <c r="I224" s="26" t="s">
        <v>49</v>
      </c>
      <c r="J224" s="7">
        <v>3.8773148148148143E-3</v>
      </c>
      <c r="K224" s="92">
        <f t="shared" si="6"/>
        <v>3.8773148148148143E-3</v>
      </c>
      <c r="L224" s="61"/>
      <c r="M224" s="4"/>
    </row>
    <row r="225" spans="1:13" ht="16.350000000000001" customHeight="1">
      <c r="A225" s="3" t="s">
        <v>332</v>
      </c>
      <c r="B225" s="141" t="s">
        <v>333</v>
      </c>
      <c r="C225" s="142"/>
      <c r="D225" s="4"/>
      <c r="E225" s="4" t="s">
        <v>334</v>
      </c>
      <c r="F225" s="4">
        <v>1</v>
      </c>
      <c r="G225" s="4"/>
      <c r="H225" s="4" t="s">
        <v>36</v>
      </c>
      <c r="I225" s="4" t="s">
        <v>83</v>
      </c>
      <c r="J225" s="7">
        <v>4.6759259259259263E-3</v>
      </c>
      <c r="K225" s="92">
        <f t="shared" si="6"/>
        <v>4.6759259259259263E-3</v>
      </c>
      <c r="L225" s="61"/>
      <c r="M225" s="4"/>
    </row>
    <row r="226" spans="1:13" ht="16.350000000000001" customHeight="1">
      <c r="A226" s="3" t="s">
        <v>347</v>
      </c>
      <c r="B226" s="141" t="s">
        <v>348</v>
      </c>
      <c r="C226" s="142"/>
      <c r="D226" s="4"/>
      <c r="E226" s="4" t="s">
        <v>15</v>
      </c>
      <c r="F226" s="4">
        <v>2</v>
      </c>
      <c r="G226" s="26"/>
      <c r="H226" s="4" t="s">
        <v>52</v>
      </c>
      <c r="I226" s="4" t="s">
        <v>53</v>
      </c>
      <c r="J226" s="7">
        <v>7.106481481481481E-3</v>
      </c>
      <c r="K226" s="92">
        <f t="shared" ref="K226:K243" si="7">J226/F226</f>
        <v>3.5532407407407405E-3</v>
      </c>
      <c r="L226" s="61" t="s">
        <v>18</v>
      </c>
      <c r="M226" t="s">
        <v>349</v>
      </c>
    </row>
    <row r="227" spans="1:13" ht="16.350000000000001" customHeight="1">
      <c r="A227" s="3" t="s">
        <v>347</v>
      </c>
      <c r="B227" s="141" t="s">
        <v>348</v>
      </c>
      <c r="C227" s="142"/>
      <c r="D227" s="4"/>
      <c r="E227" s="4" t="s">
        <v>15</v>
      </c>
      <c r="F227" s="4">
        <v>5</v>
      </c>
      <c r="G227" s="4"/>
      <c r="H227" s="4" t="s">
        <v>24</v>
      </c>
      <c r="I227" s="4" t="s">
        <v>25</v>
      </c>
      <c r="J227" s="7">
        <v>1.3842592592592594E-2</v>
      </c>
      <c r="K227" s="92">
        <f t="shared" si="7"/>
        <v>2.7685185185185187E-3</v>
      </c>
      <c r="L227" s="61" t="s">
        <v>146</v>
      </c>
      <c r="M227" t="s">
        <v>350</v>
      </c>
    </row>
    <row r="228" spans="1:13" ht="16.350000000000001" customHeight="1">
      <c r="A228" s="3" t="s">
        <v>347</v>
      </c>
      <c r="B228" s="141" t="s">
        <v>348</v>
      </c>
      <c r="C228" s="142"/>
      <c r="D228" s="4"/>
      <c r="E228" s="4" t="s">
        <v>15</v>
      </c>
      <c r="F228" s="4">
        <v>5</v>
      </c>
      <c r="G228" s="4"/>
      <c r="H228" s="4" t="s">
        <v>80</v>
      </c>
      <c r="I228" s="4" t="s">
        <v>81</v>
      </c>
      <c r="J228" s="7">
        <v>1.621527777777778E-2</v>
      </c>
      <c r="K228" s="92">
        <f t="shared" si="7"/>
        <v>3.2430555555555559E-3</v>
      </c>
      <c r="L228" s="24"/>
      <c r="M228" s="4" t="s">
        <v>350</v>
      </c>
    </row>
    <row r="229" spans="1:13" ht="16.350000000000001" customHeight="1">
      <c r="A229" s="3" t="s">
        <v>347</v>
      </c>
      <c r="B229" s="141" t="s">
        <v>348</v>
      </c>
      <c r="C229" s="142"/>
      <c r="D229" s="4"/>
      <c r="E229" s="4" t="s">
        <v>15</v>
      </c>
      <c r="F229" s="4">
        <v>5</v>
      </c>
      <c r="G229" s="26"/>
      <c r="H229" s="26" t="s">
        <v>52</v>
      </c>
      <c r="I229" s="26" t="s">
        <v>53</v>
      </c>
      <c r="J229" s="7">
        <v>1.9537037037037037E-2</v>
      </c>
      <c r="K229" s="92">
        <f t="shared" si="7"/>
        <v>3.9074074074074072E-3</v>
      </c>
      <c r="L229" s="61"/>
      <c r="M229" s="4" t="s">
        <v>350</v>
      </c>
    </row>
    <row r="230" spans="1:13" ht="16.350000000000001" customHeight="1">
      <c r="A230" s="3" t="s">
        <v>347</v>
      </c>
      <c r="B230" s="141" t="s">
        <v>348</v>
      </c>
      <c r="C230" s="142"/>
      <c r="D230" s="4"/>
      <c r="E230" s="4" t="s">
        <v>15</v>
      </c>
      <c r="F230" s="4">
        <v>5</v>
      </c>
      <c r="G230" s="4"/>
      <c r="H230" s="4" t="s">
        <v>48</v>
      </c>
      <c r="I230" s="4" t="s">
        <v>49</v>
      </c>
      <c r="J230" s="7">
        <v>1.9895833333333331E-2</v>
      </c>
      <c r="K230" s="92">
        <f t="shared" si="7"/>
        <v>3.9791666666666664E-3</v>
      </c>
      <c r="L230" s="61" t="s">
        <v>18</v>
      </c>
      <c r="M230" s="4" t="s">
        <v>350</v>
      </c>
    </row>
    <row r="231" spans="1:13" ht="16.350000000000001" customHeight="1">
      <c r="A231" s="3" t="s">
        <v>347</v>
      </c>
      <c r="B231" s="141" t="s">
        <v>348</v>
      </c>
      <c r="C231" s="142"/>
      <c r="D231" s="4"/>
      <c r="E231" s="4" t="s">
        <v>15</v>
      </c>
      <c r="F231" s="4">
        <v>5</v>
      </c>
      <c r="G231" s="4"/>
      <c r="H231" s="6" t="s">
        <v>36</v>
      </c>
      <c r="I231" s="4" t="s">
        <v>83</v>
      </c>
      <c r="J231" s="7">
        <v>2.7581018518518519E-2</v>
      </c>
      <c r="K231" s="92">
        <f t="shared" si="7"/>
        <v>5.5162037037037037E-3</v>
      </c>
      <c r="L231" s="24"/>
      <c r="M231" s="4" t="s">
        <v>350</v>
      </c>
    </row>
    <row r="232" spans="1:13" ht="16.350000000000001" customHeight="1">
      <c r="A232" s="47" t="s">
        <v>347</v>
      </c>
      <c r="B232" s="48" t="s">
        <v>348</v>
      </c>
      <c r="C232" s="49"/>
      <c r="D232" s="50"/>
      <c r="E232" s="50" t="s">
        <v>15</v>
      </c>
      <c r="F232" s="50">
        <v>10</v>
      </c>
      <c r="G232" s="50"/>
      <c r="H232" s="50" t="s">
        <v>42</v>
      </c>
      <c r="I232" s="50" t="s">
        <v>88</v>
      </c>
      <c r="J232" s="51">
        <v>3.2847222222222222E-2</v>
      </c>
      <c r="K232" s="92">
        <f t="shared" si="7"/>
        <v>3.2847222222222223E-3</v>
      </c>
      <c r="L232" s="76" t="s">
        <v>18</v>
      </c>
      <c r="M232" t="s">
        <v>351</v>
      </c>
    </row>
    <row r="233" spans="1:13" ht="16.350000000000001" customHeight="1">
      <c r="A233" s="3" t="s">
        <v>347</v>
      </c>
      <c r="B233" s="141" t="s">
        <v>352</v>
      </c>
      <c r="C233" s="142" t="s">
        <v>353</v>
      </c>
      <c r="D233" s="4" t="s">
        <v>354</v>
      </c>
      <c r="E233" s="4" t="s">
        <v>58</v>
      </c>
      <c r="F233" s="4">
        <v>23</v>
      </c>
      <c r="G233" s="4"/>
      <c r="H233" s="4" t="s">
        <v>59</v>
      </c>
      <c r="I233" s="4" t="s">
        <v>60</v>
      </c>
      <c r="J233" s="7">
        <v>0.10731481481481481</v>
      </c>
      <c r="K233" s="92">
        <f t="shared" si="7"/>
        <v>4.6658615136876006E-3</v>
      </c>
      <c r="L233" s="62"/>
      <c r="M233" t="s">
        <v>355</v>
      </c>
    </row>
    <row r="234" spans="1:13" ht="16.350000000000001" customHeight="1">
      <c r="A234" s="3" t="s">
        <v>347</v>
      </c>
      <c r="B234" s="141" t="s">
        <v>352</v>
      </c>
      <c r="C234" s="142"/>
      <c r="D234" s="4" t="s">
        <v>354</v>
      </c>
      <c r="E234" s="4" t="s">
        <v>58</v>
      </c>
      <c r="F234" s="4">
        <v>23</v>
      </c>
      <c r="G234" s="4"/>
      <c r="H234" s="4" t="s">
        <v>62</v>
      </c>
      <c r="I234" s="4" t="s">
        <v>63</v>
      </c>
      <c r="J234" s="7">
        <v>0.11495370370370371</v>
      </c>
      <c r="K234" s="92">
        <f t="shared" si="7"/>
        <v>4.9979871175523357E-3</v>
      </c>
      <c r="L234" s="62"/>
      <c r="M234" s="4" t="s">
        <v>355</v>
      </c>
    </row>
    <row r="235" spans="1:13" ht="16.350000000000001" customHeight="1">
      <c r="A235" s="3" t="s">
        <v>347</v>
      </c>
      <c r="B235" s="141" t="s">
        <v>352</v>
      </c>
      <c r="C235" s="142"/>
      <c r="D235" s="4" t="s">
        <v>354</v>
      </c>
      <c r="E235" s="4" t="s">
        <v>58</v>
      </c>
      <c r="F235" s="4">
        <v>23</v>
      </c>
      <c r="G235" s="4"/>
      <c r="H235" s="4" t="s">
        <v>30</v>
      </c>
      <c r="I235" s="4" t="s">
        <v>31</v>
      </c>
      <c r="J235" s="7">
        <v>0.12002314814814814</v>
      </c>
      <c r="K235" s="92">
        <f t="shared" si="7"/>
        <v>5.2183977455716587E-3</v>
      </c>
      <c r="L235" s="24"/>
      <c r="M235" s="4" t="s">
        <v>355</v>
      </c>
    </row>
    <row r="236" spans="1:13" ht="16.350000000000001" customHeight="1">
      <c r="A236" s="3" t="s">
        <v>347</v>
      </c>
      <c r="B236" s="141" t="s">
        <v>352</v>
      </c>
      <c r="C236" s="142"/>
      <c r="D236" s="4" t="s">
        <v>354</v>
      </c>
      <c r="E236" s="4" t="s">
        <v>58</v>
      </c>
      <c r="F236" s="4">
        <v>23</v>
      </c>
      <c r="G236" s="4"/>
      <c r="H236" s="4" t="s">
        <v>16</v>
      </c>
      <c r="I236" s="4" t="s">
        <v>17</v>
      </c>
      <c r="J236" s="7">
        <v>0.12350694444444445</v>
      </c>
      <c r="K236" s="92">
        <f t="shared" si="7"/>
        <v>5.3698671497584543E-3</v>
      </c>
      <c r="L236" s="62"/>
      <c r="M236" s="4" t="s">
        <v>355</v>
      </c>
    </row>
    <row r="237" spans="1:13" ht="16.350000000000001" customHeight="1">
      <c r="A237" s="3" t="s">
        <v>347</v>
      </c>
      <c r="B237" s="141" t="s">
        <v>352</v>
      </c>
      <c r="C237" s="142"/>
      <c r="D237" s="4" t="s">
        <v>354</v>
      </c>
      <c r="E237" s="4" t="s">
        <v>58</v>
      </c>
      <c r="F237" s="4">
        <v>23</v>
      </c>
      <c r="G237" s="4"/>
      <c r="H237" s="4" t="s">
        <v>64</v>
      </c>
      <c r="I237" s="4" t="s">
        <v>65</v>
      </c>
      <c r="J237" s="7">
        <v>0.12613425925925925</v>
      </c>
      <c r="K237" s="92">
        <f t="shared" si="7"/>
        <v>5.4840982286634456E-3</v>
      </c>
      <c r="L237" s="62"/>
      <c r="M237" s="4" t="s">
        <v>355</v>
      </c>
    </row>
    <row r="238" spans="1:13" ht="16.350000000000001" customHeight="1">
      <c r="A238" s="3" t="s">
        <v>347</v>
      </c>
      <c r="B238" s="141" t="s">
        <v>352</v>
      </c>
      <c r="C238" s="142"/>
      <c r="D238" s="4" t="s">
        <v>354</v>
      </c>
      <c r="E238" s="4" t="s">
        <v>58</v>
      </c>
      <c r="F238" s="4">
        <v>23</v>
      </c>
      <c r="G238" s="4"/>
      <c r="H238" s="4" t="s">
        <v>253</v>
      </c>
      <c r="I238" s="4" t="s">
        <v>254</v>
      </c>
      <c r="J238" s="7">
        <v>0.13503472222222221</v>
      </c>
      <c r="K238" s="92">
        <f t="shared" si="7"/>
        <v>5.8710748792270527E-3</v>
      </c>
      <c r="L238" s="62"/>
      <c r="M238" s="4" t="s">
        <v>355</v>
      </c>
    </row>
    <row r="239" spans="1:13" ht="16.350000000000001" customHeight="1">
      <c r="A239" s="3" t="s">
        <v>347</v>
      </c>
      <c r="B239" s="141" t="s">
        <v>352</v>
      </c>
      <c r="C239" s="142"/>
      <c r="D239" s="4" t="s">
        <v>354</v>
      </c>
      <c r="E239" s="4" t="s">
        <v>58</v>
      </c>
      <c r="F239" s="4">
        <v>23</v>
      </c>
      <c r="G239" s="4"/>
      <c r="H239" s="4" t="s">
        <v>50</v>
      </c>
      <c r="I239" s="4" t="s">
        <v>51</v>
      </c>
      <c r="J239" s="7">
        <v>0.13821759259259259</v>
      </c>
      <c r="K239" s="92">
        <f t="shared" si="7"/>
        <v>6.0094605475040251E-3</v>
      </c>
      <c r="L239" s="62"/>
      <c r="M239" s="4" t="s">
        <v>355</v>
      </c>
    </row>
    <row r="240" spans="1:13" ht="16.350000000000001" customHeight="1">
      <c r="A240" s="3" t="s">
        <v>347</v>
      </c>
      <c r="B240" s="141" t="s">
        <v>352</v>
      </c>
      <c r="C240" s="142"/>
      <c r="D240" s="4" t="s">
        <v>354</v>
      </c>
      <c r="E240" s="4" t="s">
        <v>58</v>
      </c>
      <c r="F240" s="4">
        <v>50</v>
      </c>
      <c r="G240" s="4"/>
      <c r="H240" s="4" t="s">
        <v>111</v>
      </c>
      <c r="I240" s="4" t="s">
        <v>110</v>
      </c>
      <c r="J240" s="7">
        <v>0.34674768518518517</v>
      </c>
      <c r="K240" s="92">
        <f t="shared" si="7"/>
        <v>6.9349537037037036E-3</v>
      </c>
      <c r="L240" s="24"/>
      <c r="M240" s="4" t="s">
        <v>356</v>
      </c>
    </row>
    <row r="241" spans="1:13" ht="16.350000000000001" customHeight="1">
      <c r="A241" s="3" t="s">
        <v>347</v>
      </c>
      <c r="B241" s="141" t="s">
        <v>352</v>
      </c>
      <c r="C241" s="142"/>
      <c r="D241" s="4" t="s">
        <v>354</v>
      </c>
      <c r="E241" s="4" t="s">
        <v>58</v>
      </c>
      <c r="F241" s="4">
        <v>50</v>
      </c>
      <c r="G241" s="4"/>
      <c r="H241" s="4" t="s">
        <v>84</v>
      </c>
      <c r="I241" s="4" t="s">
        <v>156</v>
      </c>
      <c r="J241" s="7">
        <v>0.36902777777777779</v>
      </c>
      <c r="K241" s="92">
        <f t="shared" si="7"/>
        <v>7.380555555555556E-3</v>
      </c>
      <c r="L241" s="24"/>
      <c r="M241" s="4" t="s">
        <v>356</v>
      </c>
    </row>
    <row r="242" spans="1:13" ht="16.350000000000001" customHeight="1">
      <c r="A242" s="3" t="s">
        <v>347</v>
      </c>
      <c r="B242" s="141" t="s">
        <v>352</v>
      </c>
      <c r="C242" s="142"/>
      <c r="D242" s="4" t="s">
        <v>354</v>
      </c>
      <c r="E242" s="4" t="s">
        <v>58</v>
      </c>
      <c r="F242" s="4">
        <v>50</v>
      </c>
      <c r="G242" s="4"/>
      <c r="H242" s="4" t="s">
        <v>44</v>
      </c>
      <c r="I242" s="4" t="s">
        <v>45</v>
      </c>
      <c r="J242" s="7">
        <v>0.36906250000000002</v>
      </c>
      <c r="K242" s="92">
        <f t="shared" si="7"/>
        <v>7.3812500000000007E-3</v>
      </c>
      <c r="L242" s="24"/>
      <c r="M242" s="4" t="s">
        <v>356</v>
      </c>
    </row>
    <row r="243" spans="1:13" ht="16.350000000000001" customHeight="1">
      <c r="A243" s="3" t="s">
        <v>347</v>
      </c>
      <c r="B243" s="141" t="s">
        <v>352</v>
      </c>
      <c r="C243" s="142"/>
      <c r="D243" s="4" t="s">
        <v>354</v>
      </c>
      <c r="E243" s="4" t="s">
        <v>58</v>
      </c>
      <c r="F243" s="4">
        <v>50</v>
      </c>
      <c r="G243" s="4"/>
      <c r="H243" s="4" t="s">
        <v>46</v>
      </c>
      <c r="I243" s="4" t="s">
        <v>47</v>
      </c>
      <c r="J243" s="7">
        <v>0.40739583333333335</v>
      </c>
      <c r="K243" s="92">
        <f t="shared" si="7"/>
        <v>8.1479166666666662E-3</v>
      </c>
      <c r="L243" s="24"/>
      <c r="M243" s="4" t="s">
        <v>356</v>
      </c>
    </row>
    <row r="244" spans="1:13" s="113" customFormat="1" ht="16.350000000000001" customHeight="1">
      <c r="A244" s="47" t="s">
        <v>360</v>
      </c>
      <c r="B244" s="48" t="s">
        <v>361</v>
      </c>
      <c r="C244" s="49"/>
      <c r="D244" s="50"/>
      <c r="E244" s="50" t="s">
        <v>15</v>
      </c>
      <c r="F244" s="50">
        <v>5</v>
      </c>
      <c r="G244" s="50"/>
      <c r="H244" s="50" t="s">
        <v>362</v>
      </c>
      <c r="I244" s="50" t="s">
        <v>363</v>
      </c>
      <c r="J244" s="51">
        <v>3.0949074074074077E-2</v>
      </c>
      <c r="K244" s="52">
        <f t="shared" ref="K244:K306" si="8">J244/F244</f>
        <v>6.1898148148148155E-3</v>
      </c>
      <c r="L244" s="63"/>
      <c r="M244" s="118" t="s">
        <v>364</v>
      </c>
    </row>
    <row r="245" spans="1:13" ht="16.350000000000001" customHeight="1">
      <c r="A245" s="41" t="s">
        <v>365</v>
      </c>
      <c r="B245" s="141" t="s">
        <v>361</v>
      </c>
      <c r="C245" s="142"/>
      <c r="D245" s="4"/>
      <c r="E245" s="4" t="s">
        <v>15</v>
      </c>
      <c r="F245" s="4">
        <v>21.1</v>
      </c>
      <c r="G245" s="4"/>
      <c r="H245" s="4" t="s">
        <v>59</v>
      </c>
      <c r="I245" s="4" t="s">
        <v>60</v>
      </c>
      <c r="J245" s="7">
        <v>7.4826388888888887E-2</v>
      </c>
      <c r="K245" s="92">
        <f t="shared" si="8"/>
        <v>3.5462743549236437E-3</v>
      </c>
      <c r="L245" s="24"/>
      <c r="M245" s="4" t="s">
        <v>366</v>
      </c>
    </row>
    <row r="246" spans="1:13" ht="16.350000000000001" customHeight="1">
      <c r="A246" s="41" t="s">
        <v>365</v>
      </c>
      <c r="B246" s="141" t="s">
        <v>361</v>
      </c>
      <c r="C246" s="142"/>
      <c r="D246" s="4"/>
      <c r="E246" s="4" t="s">
        <v>15</v>
      </c>
      <c r="F246" s="4">
        <v>21.1</v>
      </c>
      <c r="G246" s="4"/>
      <c r="H246" s="4" t="s">
        <v>34</v>
      </c>
      <c r="I246" s="4" t="s">
        <v>120</v>
      </c>
      <c r="J246" s="7">
        <v>8.5289351851851838E-2</v>
      </c>
      <c r="K246" s="92">
        <f t="shared" si="8"/>
        <v>4.0421493768650158E-3</v>
      </c>
      <c r="L246" s="24"/>
      <c r="M246" s="4" t="s">
        <v>366</v>
      </c>
    </row>
    <row r="247" spans="1:13" ht="16.350000000000001" customHeight="1">
      <c r="A247" s="41" t="s">
        <v>365</v>
      </c>
      <c r="B247" s="141" t="s">
        <v>361</v>
      </c>
      <c r="C247" s="142"/>
      <c r="D247" s="4"/>
      <c r="E247" s="4" t="s">
        <v>15</v>
      </c>
      <c r="F247" s="4">
        <v>10</v>
      </c>
      <c r="G247" s="4"/>
      <c r="H247" s="4" t="s">
        <v>28</v>
      </c>
      <c r="I247" s="4" t="s">
        <v>93</v>
      </c>
      <c r="J247" s="7">
        <v>3.1990740740740743E-2</v>
      </c>
      <c r="K247" s="92">
        <f t="shared" si="8"/>
        <v>3.1990740740740742E-3</v>
      </c>
      <c r="L247" s="24"/>
      <c r="M247" s="4" t="s">
        <v>367</v>
      </c>
    </row>
    <row r="248" spans="1:13" ht="16.350000000000001" customHeight="1">
      <c r="A248" s="41" t="s">
        <v>368</v>
      </c>
      <c r="B248" s="141" t="s">
        <v>369</v>
      </c>
      <c r="C248" s="142"/>
      <c r="D248" s="4"/>
      <c r="E248" s="4" t="s">
        <v>15</v>
      </c>
      <c r="F248" s="4">
        <v>1.6</v>
      </c>
      <c r="G248" s="4"/>
      <c r="H248" s="4" t="s">
        <v>28</v>
      </c>
      <c r="I248" s="4" t="s">
        <v>93</v>
      </c>
      <c r="J248" s="7">
        <v>7.0486111111111105E-3</v>
      </c>
      <c r="K248" s="92">
        <f t="shared" si="8"/>
        <v>4.4053819444444435E-3</v>
      </c>
      <c r="L248" s="24"/>
      <c r="M248" s="4"/>
    </row>
    <row r="249" spans="1:13" ht="16.350000000000001" customHeight="1">
      <c r="A249" s="41" t="s">
        <v>368</v>
      </c>
      <c r="B249" s="46" t="s">
        <v>370</v>
      </c>
      <c r="C249" s="142"/>
      <c r="D249" s="4"/>
      <c r="E249" s="4" t="s">
        <v>371</v>
      </c>
      <c r="F249" s="4">
        <v>2</v>
      </c>
      <c r="G249" s="4"/>
      <c r="H249" s="4" t="s">
        <v>52</v>
      </c>
      <c r="I249" s="4" t="s">
        <v>53</v>
      </c>
      <c r="J249" s="7">
        <v>7.6851851851851847E-3</v>
      </c>
      <c r="K249" s="92">
        <f t="shared" si="8"/>
        <v>3.8425925925925923E-3</v>
      </c>
      <c r="L249" s="61" t="s">
        <v>69</v>
      </c>
      <c r="M249" s="4" t="s">
        <v>372</v>
      </c>
    </row>
    <row r="250" spans="1:13" ht="16.350000000000001" customHeight="1">
      <c r="A250" s="41" t="s">
        <v>368</v>
      </c>
      <c r="B250" s="46" t="s">
        <v>370</v>
      </c>
      <c r="C250" s="142"/>
      <c r="D250" s="4"/>
      <c r="E250" s="4" t="s">
        <v>371</v>
      </c>
      <c r="F250" s="4">
        <v>6</v>
      </c>
      <c r="G250" s="4"/>
      <c r="H250" s="4" t="s">
        <v>22</v>
      </c>
      <c r="I250" s="4" t="s">
        <v>86</v>
      </c>
      <c r="J250" s="9">
        <v>1.7291666666666667E-2</v>
      </c>
      <c r="K250" s="92">
        <f t="shared" si="8"/>
        <v>2.8819444444444444E-3</v>
      </c>
      <c r="L250" s="61" t="s">
        <v>69</v>
      </c>
      <c r="M250" s="4" t="s">
        <v>373</v>
      </c>
    </row>
    <row r="251" spans="1:13" ht="16.350000000000001" customHeight="1">
      <c r="A251" s="41" t="s">
        <v>368</v>
      </c>
      <c r="B251" s="46" t="s">
        <v>370</v>
      </c>
      <c r="C251" s="142"/>
      <c r="D251" s="4"/>
      <c r="E251" s="4" t="s">
        <v>371</v>
      </c>
      <c r="F251" s="4">
        <v>6</v>
      </c>
      <c r="G251" s="4"/>
      <c r="H251" s="4" t="s">
        <v>36</v>
      </c>
      <c r="I251" s="4" t="s">
        <v>83</v>
      </c>
      <c r="J251" s="7">
        <v>3.5208333333333335E-2</v>
      </c>
      <c r="K251" s="92">
        <f t="shared" si="8"/>
        <v>5.868055555555556E-3</v>
      </c>
      <c r="L251" s="24"/>
      <c r="M251" s="4" t="s">
        <v>373</v>
      </c>
    </row>
    <row r="252" spans="1:13" ht="16.350000000000001" customHeight="1">
      <c r="A252" s="41">
        <v>42745</v>
      </c>
      <c r="B252" s="141" t="s">
        <v>374</v>
      </c>
      <c r="C252" s="142"/>
      <c r="D252" s="4"/>
      <c r="E252" s="4" t="s">
        <v>15</v>
      </c>
      <c r="F252" s="4">
        <v>42.2</v>
      </c>
      <c r="G252" s="4"/>
      <c r="H252" s="4" t="s">
        <v>42</v>
      </c>
      <c r="I252" s="4" t="s">
        <v>88</v>
      </c>
      <c r="J252" s="7">
        <v>0.14622685185185186</v>
      </c>
      <c r="K252" s="92">
        <f t="shared" si="8"/>
        <v>3.4650912761102332E-3</v>
      </c>
      <c r="L252" s="61" t="s">
        <v>18</v>
      </c>
      <c r="M252" s="4" t="s">
        <v>375</v>
      </c>
    </row>
    <row r="253" spans="1:13" ht="16.350000000000001" customHeight="1">
      <c r="A253" s="41">
        <v>42745</v>
      </c>
      <c r="B253" s="141" t="s">
        <v>376</v>
      </c>
      <c r="C253" s="142"/>
      <c r="D253" s="4" t="s">
        <v>377</v>
      </c>
      <c r="E253" s="4" t="s">
        <v>15</v>
      </c>
      <c r="F253" s="4">
        <v>5</v>
      </c>
      <c r="G253" s="4"/>
      <c r="H253" s="4" t="s">
        <v>138</v>
      </c>
      <c r="I253" s="4" t="s">
        <v>139</v>
      </c>
      <c r="J253" s="19">
        <v>1.7048611111111112E-2</v>
      </c>
      <c r="K253" s="92">
        <f t="shared" si="8"/>
        <v>3.4097222222222224E-3</v>
      </c>
      <c r="L253" s="61" t="s">
        <v>18</v>
      </c>
      <c r="M253" s="4" t="s">
        <v>378</v>
      </c>
    </row>
    <row r="254" spans="1:13" ht="16.350000000000001" customHeight="1">
      <c r="A254" s="95">
        <v>42745</v>
      </c>
      <c r="B254" s="96" t="s">
        <v>379</v>
      </c>
      <c r="C254" s="90"/>
      <c r="D254" s="10"/>
      <c r="E254" s="10" t="s">
        <v>15</v>
      </c>
      <c r="F254" s="10">
        <v>5</v>
      </c>
      <c r="G254" s="10"/>
      <c r="H254" s="10" t="s">
        <v>28</v>
      </c>
      <c r="I254" s="10" t="s">
        <v>93</v>
      </c>
      <c r="J254" s="101">
        <v>1.4884259259259259E-2</v>
      </c>
      <c r="K254" s="92">
        <f t="shared" si="8"/>
        <v>2.9768518518518516E-3</v>
      </c>
      <c r="L254" s="93"/>
      <c r="M254" t="s">
        <v>380</v>
      </c>
    </row>
    <row r="255" spans="1:13" ht="16.350000000000001" customHeight="1">
      <c r="A255" s="41">
        <v>42957</v>
      </c>
      <c r="B255" s="141" t="s">
        <v>381</v>
      </c>
      <c r="C255" s="142"/>
      <c r="D255" s="4"/>
      <c r="E255" s="4" t="s">
        <v>371</v>
      </c>
      <c r="F255" s="4">
        <v>2</v>
      </c>
      <c r="G255" s="4"/>
      <c r="H255" s="4" t="s">
        <v>52</v>
      </c>
      <c r="I255" s="4" t="s">
        <v>53</v>
      </c>
      <c r="J255" s="9">
        <v>7.3958333333333341E-3</v>
      </c>
      <c r="K255" s="92">
        <f t="shared" si="8"/>
        <v>3.6979166666666671E-3</v>
      </c>
      <c r="L255" s="61" t="s">
        <v>69</v>
      </c>
      <c r="M255" s="4" t="s">
        <v>382</v>
      </c>
    </row>
    <row r="256" spans="1:13" ht="16.350000000000001" customHeight="1">
      <c r="A256" s="41">
        <v>42957</v>
      </c>
      <c r="B256" s="141" t="s">
        <v>381</v>
      </c>
      <c r="C256" s="142"/>
      <c r="D256" s="4"/>
      <c r="E256" s="4" t="s">
        <v>371</v>
      </c>
      <c r="F256" s="4">
        <v>5</v>
      </c>
      <c r="G256" s="4"/>
      <c r="H256" s="4" t="s">
        <v>138</v>
      </c>
      <c r="I256" s="4" t="s">
        <v>139</v>
      </c>
      <c r="J256" s="7">
        <v>1.7141203703703704E-2</v>
      </c>
      <c r="K256" s="92">
        <f t="shared" si="8"/>
        <v>3.4282407407407408E-3</v>
      </c>
      <c r="L256" s="61" t="s">
        <v>18</v>
      </c>
      <c r="M256" s="4" t="s">
        <v>383</v>
      </c>
    </row>
    <row r="257" spans="1:13" ht="16.350000000000001" customHeight="1">
      <c r="A257" s="41">
        <v>42957</v>
      </c>
      <c r="B257" s="141" t="s">
        <v>381</v>
      </c>
      <c r="C257" s="142"/>
      <c r="D257" s="4"/>
      <c r="E257" s="4" t="s">
        <v>371</v>
      </c>
      <c r="F257" s="4">
        <v>11</v>
      </c>
      <c r="G257" s="4"/>
      <c r="H257" s="4" t="s">
        <v>22</v>
      </c>
      <c r="I257" s="4" t="s">
        <v>86</v>
      </c>
      <c r="J257" s="7">
        <v>4.0115740740740737E-2</v>
      </c>
      <c r="K257" s="92">
        <f t="shared" si="8"/>
        <v>3.6468855218855217E-3</v>
      </c>
      <c r="L257" s="61" t="s">
        <v>18</v>
      </c>
      <c r="M257" s="4" t="s">
        <v>384</v>
      </c>
    </row>
    <row r="258" spans="1:13" ht="16.350000000000001" customHeight="1">
      <c r="A258" s="41">
        <v>42957</v>
      </c>
      <c r="B258" s="141" t="s">
        <v>381</v>
      </c>
      <c r="C258" s="142"/>
      <c r="D258" s="4"/>
      <c r="E258" s="4" t="s">
        <v>371</v>
      </c>
      <c r="F258" s="4">
        <v>11</v>
      </c>
      <c r="G258" s="4"/>
      <c r="H258" s="4" t="s">
        <v>52</v>
      </c>
      <c r="I258" s="4" t="s">
        <v>53</v>
      </c>
      <c r="J258" s="7">
        <v>5.4629629629629632E-2</v>
      </c>
      <c r="K258" s="92">
        <f t="shared" si="8"/>
        <v>4.9663299663299668E-3</v>
      </c>
      <c r="L258" s="24"/>
      <c r="M258" s="4" t="s">
        <v>384</v>
      </c>
    </row>
    <row r="259" spans="1:13" ht="16.350000000000001" customHeight="1">
      <c r="A259" s="5" t="s">
        <v>385</v>
      </c>
      <c r="B259" s="163" t="s">
        <v>386</v>
      </c>
      <c r="C259" s="164"/>
      <c r="D259" s="4"/>
      <c r="E259" s="4" t="s">
        <v>15</v>
      </c>
      <c r="F259" s="4">
        <v>10</v>
      </c>
      <c r="G259" s="4"/>
      <c r="H259" s="4" t="s">
        <v>335</v>
      </c>
      <c r="I259" s="4" t="s">
        <v>336</v>
      </c>
      <c r="J259" s="7">
        <v>3.5694444444444445E-2</v>
      </c>
      <c r="K259" s="92">
        <f t="shared" si="8"/>
        <v>3.5694444444444445E-3</v>
      </c>
      <c r="L259" s="62" t="s">
        <v>78</v>
      </c>
      <c r="M259" t="s">
        <v>387</v>
      </c>
    </row>
    <row r="260" spans="1:13" ht="16.350000000000001" customHeight="1">
      <c r="A260" s="5" t="s">
        <v>385</v>
      </c>
      <c r="B260" s="163" t="s">
        <v>388</v>
      </c>
      <c r="C260" s="164"/>
      <c r="D260" s="4"/>
      <c r="E260" s="4" t="s">
        <v>15</v>
      </c>
      <c r="F260" s="4">
        <v>10</v>
      </c>
      <c r="G260" s="20"/>
      <c r="H260" s="20" t="s">
        <v>22</v>
      </c>
      <c r="I260" s="20" t="s">
        <v>86</v>
      </c>
      <c r="J260" s="7">
        <v>2.9675925925925925E-2</v>
      </c>
      <c r="K260" s="92">
        <f t="shared" si="8"/>
        <v>2.9675925925925924E-3</v>
      </c>
      <c r="L260" s="61" t="s">
        <v>69</v>
      </c>
      <c r="M260" t="s">
        <v>389</v>
      </c>
    </row>
    <row r="261" spans="1:13" ht="16.350000000000001" customHeight="1">
      <c r="A261" s="5" t="s">
        <v>385</v>
      </c>
      <c r="B261" s="163" t="s">
        <v>388</v>
      </c>
      <c r="C261" s="164"/>
      <c r="D261" s="4"/>
      <c r="E261" s="4" t="s">
        <v>15</v>
      </c>
      <c r="F261" s="4">
        <v>10</v>
      </c>
      <c r="G261" s="18"/>
      <c r="H261" s="18" t="s">
        <v>42</v>
      </c>
      <c r="I261" s="18" t="s">
        <v>88</v>
      </c>
      <c r="J261" s="7">
        <v>3.2025462962962964E-2</v>
      </c>
      <c r="K261" s="92">
        <f t="shared" si="8"/>
        <v>3.2025462962962962E-3</v>
      </c>
      <c r="L261" s="62" t="s">
        <v>78</v>
      </c>
      <c r="M261" s="4" t="s">
        <v>389</v>
      </c>
    </row>
    <row r="262" spans="1:13" ht="16.350000000000001" customHeight="1">
      <c r="A262" s="5" t="s">
        <v>385</v>
      </c>
      <c r="B262" s="163" t="s">
        <v>388</v>
      </c>
      <c r="C262" s="164"/>
      <c r="D262" s="4"/>
      <c r="E262" s="4" t="s">
        <v>15</v>
      </c>
      <c r="F262" s="4">
        <v>10</v>
      </c>
      <c r="G262" s="4"/>
      <c r="H262" s="4" t="s">
        <v>59</v>
      </c>
      <c r="I262" s="4" t="s">
        <v>60</v>
      </c>
      <c r="J262" s="7">
        <v>3.2835648148148149E-2</v>
      </c>
      <c r="K262" s="92">
        <f t="shared" si="8"/>
        <v>3.2835648148148147E-3</v>
      </c>
      <c r="L262" s="24"/>
      <c r="M262" s="4" t="s">
        <v>389</v>
      </c>
    </row>
    <row r="263" spans="1:13" ht="16.350000000000001" customHeight="1">
      <c r="A263" s="5" t="s">
        <v>385</v>
      </c>
      <c r="B263" s="163" t="s">
        <v>388</v>
      </c>
      <c r="C263" s="164"/>
      <c r="D263" s="4"/>
      <c r="E263" s="4" t="s">
        <v>15</v>
      </c>
      <c r="F263" s="4">
        <v>10</v>
      </c>
      <c r="G263" s="4"/>
      <c r="H263" s="4" t="s">
        <v>390</v>
      </c>
      <c r="I263" s="4" t="s">
        <v>391</v>
      </c>
      <c r="J263" s="7">
        <v>3.4108796296296297E-2</v>
      </c>
      <c r="K263" s="92">
        <f t="shared" si="8"/>
        <v>3.4108796296296296E-3</v>
      </c>
      <c r="L263" s="61" t="s">
        <v>69</v>
      </c>
      <c r="M263" s="4" t="s">
        <v>389</v>
      </c>
    </row>
    <row r="264" spans="1:13" ht="16.350000000000001" customHeight="1">
      <c r="A264" s="5" t="s">
        <v>385</v>
      </c>
      <c r="B264" s="163" t="s">
        <v>388</v>
      </c>
      <c r="C264" s="164"/>
      <c r="D264"/>
      <c r="E264" s="4" t="s">
        <v>15</v>
      </c>
      <c r="F264" s="4">
        <v>5</v>
      </c>
      <c r="G264" s="4"/>
      <c r="H264" s="4" t="s">
        <v>80</v>
      </c>
      <c r="I264" s="4" t="s">
        <v>81</v>
      </c>
      <c r="J264" s="7">
        <v>1.7187499999999998E-2</v>
      </c>
      <c r="K264" s="92">
        <f t="shared" si="8"/>
        <v>3.4374999999999996E-3</v>
      </c>
      <c r="L264" s="24"/>
      <c r="M264" s="4" t="s">
        <v>392</v>
      </c>
    </row>
    <row r="265" spans="1:13" ht="16.350000000000001" customHeight="1">
      <c r="A265" s="5" t="s">
        <v>385</v>
      </c>
      <c r="B265" s="163" t="s">
        <v>388</v>
      </c>
      <c r="C265" s="164"/>
      <c r="D265"/>
      <c r="E265" s="4" t="s">
        <v>15</v>
      </c>
      <c r="F265" s="4">
        <v>5</v>
      </c>
      <c r="G265" s="4"/>
      <c r="H265" s="4" t="s">
        <v>36</v>
      </c>
      <c r="I265" s="4" t="s">
        <v>83</v>
      </c>
      <c r="J265" s="7">
        <v>2.7349537037037037E-2</v>
      </c>
      <c r="K265" s="92">
        <f t="shared" si="8"/>
        <v>5.4699074074074077E-3</v>
      </c>
      <c r="L265" s="24"/>
      <c r="M265" s="4" t="s">
        <v>392</v>
      </c>
    </row>
    <row r="266" spans="1:13" ht="16.350000000000001" customHeight="1">
      <c r="A266" s="5" t="s">
        <v>385</v>
      </c>
      <c r="B266" s="163" t="s">
        <v>388</v>
      </c>
      <c r="C266" s="164"/>
      <c r="D266"/>
      <c r="E266" s="4" t="s">
        <v>15</v>
      </c>
      <c r="F266" s="4">
        <v>2</v>
      </c>
      <c r="G266" s="4"/>
      <c r="H266" s="4" t="s">
        <v>52</v>
      </c>
      <c r="I266" s="4" t="s">
        <v>53</v>
      </c>
      <c r="J266" s="7">
        <v>7.3495370370370372E-3</v>
      </c>
      <c r="K266" s="92">
        <f t="shared" si="8"/>
        <v>3.6747685185185186E-3</v>
      </c>
      <c r="L266" s="62" t="s">
        <v>78</v>
      </c>
      <c r="M266" s="4" t="s">
        <v>393</v>
      </c>
    </row>
    <row r="267" spans="1:13" s="113" customFormat="1" ht="16.350000000000001" customHeight="1">
      <c r="A267" s="119" t="s">
        <v>394</v>
      </c>
      <c r="B267" s="48" t="s">
        <v>395</v>
      </c>
      <c r="C267" s="49"/>
      <c r="D267" s="53"/>
      <c r="E267" s="50" t="s">
        <v>15</v>
      </c>
      <c r="F267" s="50">
        <v>42.2</v>
      </c>
      <c r="G267" s="50"/>
      <c r="H267" s="50" t="s">
        <v>390</v>
      </c>
      <c r="I267" s="50" t="s">
        <v>391</v>
      </c>
      <c r="J267" s="51">
        <v>0.17422453703703702</v>
      </c>
      <c r="K267" s="52">
        <f t="shared" si="8"/>
        <v>4.1285435316833416E-3</v>
      </c>
      <c r="L267" s="76" t="s">
        <v>69</v>
      </c>
      <c r="M267" s="50" t="s">
        <v>396</v>
      </c>
    </row>
    <row r="268" spans="1:13" ht="16.350000000000001" customHeight="1">
      <c r="A268" s="5" t="s">
        <v>394</v>
      </c>
      <c r="B268" s="163" t="s">
        <v>397</v>
      </c>
      <c r="C268" s="164"/>
      <c r="D268" s="4"/>
      <c r="E268" s="4" t="s">
        <v>15</v>
      </c>
      <c r="F268" s="4">
        <v>42.2</v>
      </c>
      <c r="G268" s="4"/>
      <c r="H268" s="4" t="s">
        <v>99</v>
      </c>
      <c r="I268" s="4" t="s">
        <v>100</v>
      </c>
      <c r="J268" s="7">
        <v>0.14859953703703704</v>
      </c>
      <c r="K268" s="92">
        <f t="shared" si="8"/>
        <v>3.5213160435316831E-3</v>
      </c>
      <c r="L268" s="24" t="s">
        <v>398</v>
      </c>
      <c r="M268" s="4" t="s">
        <v>399</v>
      </c>
    </row>
    <row r="269" spans="1:13" ht="16.350000000000001" customHeight="1">
      <c r="A269" s="5" t="s">
        <v>394</v>
      </c>
      <c r="B269" s="163" t="s">
        <v>397</v>
      </c>
      <c r="C269" s="164"/>
      <c r="D269" s="4"/>
      <c r="E269" s="4" t="s">
        <v>15</v>
      </c>
      <c r="F269" s="4">
        <v>42.2</v>
      </c>
      <c r="G269" s="4"/>
      <c r="H269" s="4" t="s">
        <v>400</v>
      </c>
      <c r="I269" s="4" t="s">
        <v>33</v>
      </c>
      <c r="J269" s="7">
        <v>0.1627662037037037</v>
      </c>
      <c r="K269" s="92">
        <f t="shared" si="8"/>
        <v>3.857019045111462E-3</v>
      </c>
      <c r="L269" s="24" t="s">
        <v>401</v>
      </c>
      <c r="M269" s="4" t="s">
        <v>399</v>
      </c>
    </row>
    <row r="270" spans="1:13" ht="16.350000000000001" customHeight="1">
      <c r="A270" s="5" t="s">
        <v>394</v>
      </c>
      <c r="B270" s="163" t="s">
        <v>397</v>
      </c>
      <c r="C270" s="164"/>
      <c r="D270" s="4"/>
      <c r="E270" s="4" t="s">
        <v>15</v>
      </c>
      <c r="F270" s="4">
        <v>42.2</v>
      </c>
      <c r="G270" s="4"/>
      <c r="H270" s="4" t="s">
        <v>26</v>
      </c>
      <c r="I270" s="4" t="s">
        <v>27</v>
      </c>
      <c r="J270" s="7">
        <v>0.16295138888888888</v>
      </c>
      <c r="K270" s="92">
        <f t="shared" si="8"/>
        <v>3.8614073196419165E-3</v>
      </c>
      <c r="L270" s="24" t="s">
        <v>146</v>
      </c>
      <c r="M270" s="4" t="s">
        <v>399</v>
      </c>
    </row>
    <row r="271" spans="1:13" ht="16.350000000000001" customHeight="1">
      <c r="A271" s="5" t="s">
        <v>394</v>
      </c>
      <c r="B271" s="163" t="s">
        <v>397</v>
      </c>
      <c r="C271" s="164"/>
      <c r="D271" s="4"/>
      <c r="E271" s="4" t="s">
        <v>15</v>
      </c>
      <c r="F271" s="4">
        <v>42.2</v>
      </c>
      <c r="G271" s="4"/>
      <c r="H271" s="4" t="s">
        <v>144</v>
      </c>
      <c r="I271" s="4" t="s">
        <v>145</v>
      </c>
      <c r="J271" s="7">
        <v>0.16388888888888889</v>
      </c>
      <c r="K271" s="92">
        <f t="shared" si="8"/>
        <v>3.8836229594523433E-3</v>
      </c>
      <c r="L271" s="24"/>
      <c r="M271" s="4" t="s">
        <v>399</v>
      </c>
    </row>
    <row r="272" spans="1:13" ht="16.350000000000001" customHeight="1">
      <c r="A272" s="5" t="s">
        <v>394</v>
      </c>
      <c r="B272" s="163" t="s">
        <v>397</v>
      </c>
      <c r="C272" s="164"/>
      <c r="D272" s="4"/>
      <c r="E272" s="4" t="s">
        <v>15</v>
      </c>
      <c r="F272" s="4">
        <v>42.2</v>
      </c>
      <c r="G272" s="4"/>
      <c r="H272" s="4" t="s">
        <v>30</v>
      </c>
      <c r="I272" s="4" t="s">
        <v>31</v>
      </c>
      <c r="J272" s="7">
        <v>0.16839120370370372</v>
      </c>
      <c r="K272" s="92">
        <f t="shared" si="8"/>
        <v>3.9903128839740218E-3</v>
      </c>
      <c r="L272" s="24"/>
      <c r="M272" s="4" t="s">
        <v>399</v>
      </c>
    </row>
    <row r="273" spans="1:13" ht="16.350000000000001" customHeight="1">
      <c r="A273" s="5" t="s">
        <v>394</v>
      </c>
      <c r="B273" s="163" t="s">
        <v>397</v>
      </c>
      <c r="C273" s="164"/>
      <c r="D273" s="4"/>
      <c r="E273" s="4" t="s">
        <v>15</v>
      </c>
      <c r="F273" s="4">
        <v>42.2</v>
      </c>
      <c r="G273" s="4"/>
      <c r="H273" s="4" t="s">
        <v>111</v>
      </c>
      <c r="I273" s="4" t="s">
        <v>110</v>
      </c>
      <c r="J273" s="7">
        <v>0.1736226851851852</v>
      </c>
      <c r="K273" s="92">
        <f t="shared" si="8"/>
        <v>4.1142816394593648E-3</v>
      </c>
      <c r="L273" s="24"/>
      <c r="M273" s="4" t="s">
        <v>399</v>
      </c>
    </row>
    <row r="274" spans="1:13" ht="16.350000000000001" customHeight="1">
      <c r="A274" s="5" t="s">
        <v>394</v>
      </c>
      <c r="B274" s="163" t="s">
        <v>397</v>
      </c>
      <c r="C274" s="164"/>
      <c r="D274" s="4"/>
      <c r="E274" s="4" t="s">
        <v>15</v>
      </c>
      <c r="F274" s="4">
        <v>42.2</v>
      </c>
      <c r="G274" s="4"/>
      <c r="H274" s="4" t="s">
        <v>150</v>
      </c>
      <c r="I274" s="4" t="s">
        <v>151</v>
      </c>
      <c r="J274" s="23">
        <v>0.17556712962962961</v>
      </c>
      <c r="K274" s="92">
        <f t="shared" si="8"/>
        <v>4.1603585220291372E-3</v>
      </c>
      <c r="L274" s="24" t="s">
        <v>402</v>
      </c>
      <c r="M274" s="4" t="s">
        <v>399</v>
      </c>
    </row>
    <row r="275" spans="1:13" ht="16.350000000000001" customHeight="1">
      <c r="A275" s="5" t="s">
        <v>394</v>
      </c>
      <c r="B275" s="163" t="s">
        <v>397</v>
      </c>
      <c r="C275" s="164"/>
      <c r="D275" s="4"/>
      <c r="E275" s="4" t="s">
        <v>15</v>
      </c>
      <c r="F275" s="4">
        <v>42.2</v>
      </c>
      <c r="G275" s="4"/>
      <c r="H275" s="4" t="s">
        <v>403</v>
      </c>
      <c r="I275" s="4" t="s">
        <v>404</v>
      </c>
      <c r="J275" s="7">
        <v>0.17871527777777776</v>
      </c>
      <c r="K275" s="92">
        <f t="shared" si="8"/>
        <v>4.2349591890468658E-3</v>
      </c>
      <c r="L275" s="24" t="s">
        <v>82</v>
      </c>
      <c r="M275" s="4" t="s">
        <v>399</v>
      </c>
    </row>
    <row r="276" spans="1:13" ht="16.350000000000001" customHeight="1">
      <c r="A276" s="5" t="s">
        <v>394</v>
      </c>
      <c r="B276" s="163" t="s">
        <v>397</v>
      </c>
      <c r="C276" s="164"/>
      <c r="D276" s="4"/>
      <c r="E276" s="4" t="s">
        <v>15</v>
      </c>
      <c r="F276" s="4">
        <v>42.2</v>
      </c>
      <c r="G276" s="4"/>
      <c r="H276" s="4" t="s">
        <v>16</v>
      </c>
      <c r="I276" s="17" t="s">
        <v>17</v>
      </c>
      <c r="J276" s="9">
        <v>0.17880787037037038</v>
      </c>
      <c r="K276" s="92">
        <f t="shared" si="8"/>
        <v>4.2371533263120941E-3</v>
      </c>
      <c r="L276" s="62"/>
      <c r="M276" s="4" t="s">
        <v>399</v>
      </c>
    </row>
    <row r="277" spans="1:13" ht="16.350000000000001" customHeight="1">
      <c r="A277" s="5" t="s">
        <v>394</v>
      </c>
      <c r="B277" s="163" t="s">
        <v>397</v>
      </c>
      <c r="C277" s="164"/>
      <c r="D277" s="4"/>
      <c r="E277" s="4" t="s">
        <v>15</v>
      </c>
      <c r="F277" s="4">
        <v>42.2</v>
      </c>
      <c r="G277" s="4"/>
      <c r="H277" s="4" t="s">
        <v>84</v>
      </c>
      <c r="I277" s="10" t="s">
        <v>156</v>
      </c>
      <c r="J277" s="7">
        <v>0.18107638888888888</v>
      </c>
      <c r="K277" s="92">
        <f t="shared" si="8"/>
        <v>4.2909096893101626E-3</v>
      </c>
      <c r="L277" s="62"/>
      <c r="M277" s="4" t="s">
        <v>399</v>
      </c>
    </row>
    <row r="278" spans="1:13" ht="16.350000000000001" customHeight="1">
      <c r="A278" s="5" t="s">
        <v>394</v>
      </c>
      <c r="B278" s="163" t="s">
        <v>397</v>
      </c>
      <c r="C278" s="164"/>
      <c r="D278" s="4"/>
      <c r="E278" s="4" t="s">
        <v>15</v>
      </c>
      <c r="F278" s="4">
        <v>42.2</v>
      </c>
      <c r="G278" s="4"/>
      <c r="H278" s="4" t="s">
        <v>102</v>
      </c>
      <c r="I278" s="10" t="s">
        <v>103</v>
      </c>
      <c r="J278" s="7">
        <v>0.19912037037037036</v>
      </c>
      <c r="K278" s="92">
        <f t="shared" si="8"/>
        <v>4.7184921888713356E-3</v>
      </c>
      <c r="L278" s="62"/>
      <c r="M278" s="4" t="s">
        <v>399</v>
      </c>
    </row>
    <row r="279" spans="1:13" ht="16.350000000000001" customHeight="1">
      <c r="A279" s="5" t="s">
        <v>394</v>
      </c>
      <c r="B279" s="163" t="s">
        <v>397</v>
      </c>
      <c r="C279" s="164"/>
      <c r="D279" s="4"/>
      <c r="E279" s="4" t="s">
        <v>15</v>
      </c>
      <c r="F279" s="4">
        <v>42.2</v>
      </c>
      <c r="G279" s="4"/>
      <c r="H279" s="4" t="s">
        <v>46</v>
      </c>
      <c r="I279" s="6" t="s">
        <v>47</v>
      </c>
      <c r="J279" s="34">
        <v>0.20092592592592592</v>
      </c>
      <c r="K279" s="92">
        <f t="shared" si="8"/>
        <v>4.7612778655432677E-3</v>
      </c>
      <c r="L279" s="24"/>
      <c r="M279" s="4" t="s">
        <v>399</v>
      </c>
    </row>
    <row r="280" spans="1:13" ht="16.350000000000001" customHeight="1">
      <c r="A280" s="5" t="s">
        <v>394</v>
      </c>
      <c r="B280" s="163" t="s">
        <v>397</v>
      </c>
      <c r="C280" s="164"/>
      <c r="D280" s="4"/>
      <c r="E280" s="4" t="s">
        <v>15</v>
      </c>
      <c r="F280" s="4">
        <v>21.1</v>
      </c>
      <c r="G280" s="4"/>
      <c r="H280" s="4" t="s">
        <v>34</v>
      </c>
      <c r="I280" s="4" t="s">
        <v>35</v>
      </c>
      <c r="J280" s="7">
        <v>6.986111111111111E-2</v>
      </c>
      <c r="K280" s="92">
        <f t="shared" si="8"/>
        <v>3.3109531332280143E-3</v>
      </c>
      <c r="L280" s="62"/>
      <c r="M280" t="s">
        <v>405</v>
      </c>
    </row>
    <row r="281" spans="1:13" ht="16.350000000000001" customHeight="1">
      <c r="A281" s="5" t="s">
        <v>394</v>
      </c>
      <c r="B281" s="163" t="s">
        <v>397</v>
      </c>
      <c r="C281" s="164"/>
      <c r="D281" s="4"/>
      <c r="E281" s="4" t="s">
        <v>15</v>
      </c>
      <c r="F281" s="4">
        <v>21.1</v>
      </c>
      <c r="G281" s="4"/>
      <c r="H281" s="4" t="s">
        <v>62</v>
      </c>
      <c r="I281" s="4" t="s">
        <v>63</v>
      </c>
      <c r="J281" s="7">
        <v>7.2337962962962965E-2</v>
      </c>
      <c r="K281" s="92">
        <f t="shared" si="8"/>
        <v>3.4283394769176758E-3</v>
      </c>
      <c r="L281" s="24"/>
      <c r="M281" s="4" t="s">
        <v>405</v>
      </c>
    </row>
    <row r="282" spans="1:13" ht="16.350000000000001" customHeight="1">
      <c r="A282" s="5" t="s">
        <v>394</v>
      </c>
      <c r="B282" s="163" t="s">
        <v>397</v>
      </c>
      <c r="C282" s="164"/>
      <c r="D282" s="4"/>
      <c r="E282" s="4" t="s">
        <v>15</v>
      </c>
      <c r="F282" s="4">
        <v>21.1</v>
      </c>
      <c r="G282" s="18"/>
      <c r="H282" s="18" t="s">
        <v>253</v>
      </c>
      <c r="I282" s="18" t="s">
        <v>254</v>
      </c>
      <c r="J282" s="7">
        <v>8.4351851851851845E-2</v>
      </c>
      <c r="K282" s="92">
        <f t="shared" si="8"/>
        <v>3.9977180972441632E-3</v>
      </c>
      <c r="L282" s="24"/>
      <c r="M282" s="4" t="s">
        <v>405</v>
      </c>
    </row>
    <row r="283" spans="1:13" ht="16.350000000000001" customHeight="1">
      <c r="A283" s="5" t="s">
        <v>394</v>
      </c>
      <c r="B283" s="163" t="s">
        <v>397</v>
      </c>
      <c r="C283" s="164"/>
      <c r="D283" s="4"/>
      <c r="E283" s="4" t="s">
        <v>15</v>
      </c>
      <c r="F283" s="4">
        <v>21.1</v>
      </c>
      <c r="G283" s="4"/>
      <c r="H283" s="4" t="s">
        <v>117</v>
      </c>
      <c r="I283" s="4" t="s">
        <v>406</v>
      </c>
      <c r="J283" s="7">
        <v>8.700231481481481E-2</v>
      </c>
      <c r="K283" s="92">
        <f t="shared" si="8"/>
        <v>4.1233324556784268E-3</v>
      </c>
      <c r="L283" s="24"/>
      <c r="M283" s="4" t="s">
        <v>405</v>
      </c>
    </row>
    <row r="284" spans="1:13" ht="16.350000000000001" customHeight="1">
      <c r="A284" s="109" t="s">
        <v>394</v>
      </c>
      <c r="B284" s="165" t="s">
        <v>397</v>
      </c>
      <c r="C284" s="166"/>
      <c r="D284" s="98"/>
      <c r="E284" s="98" t="s">
        <v>15</v>
      </c>
      <c r="F284" s="98">
        <v>21.1</v>
      </c>
      <c r="G284" s="98"/>
      <c r="H284" s="98" t="s">
        <v>121</v>
      </c>
      <c r="I284" s="98" t="s">
        <v>407</v>
      </c>
      <c r="J284" s="104">
        <v>0.12180555555555556</v>
      </c>
      <c r="K284" s="92">
        <f t="shared" si="8"/>
        <v>5.7727751448130591E-3</v>
      </c>
      <c r="L284" s="105"/>
      <c r="M284" s="98"/>
    </row>
    <row r="285" spans="1:13" ht="16.350000000000001" customHeight="1">
      <c r="A285" s="109" t="s">
        <v>394</v>
      </c>
      <c r="B285" s="165" t="s">
        <v>397</v>
      </c>
      <c r="C285" s="166"/>
      <c r="D285" s="98"/>
      <c r="E285" s="98" t="s">
        <v>15</v>
      </c>
      <c r="F285" s="98">
        <v>21.1</v>
      </c>
      <c r="G285" s="98"/>
      <c r="H285" s="98" t="s">
        <v>408</v>
      </c>
      <c r="I285" s="98" t="s">
        <v>407</v>
      </c>
      <c r="J285" s="104">
        <v>0.13550925925925925</v>
      </c>
      <c r="K285" s="92">
        <f t="shared" si="8"/>
        <v>6.4222397753203432E-3</v>
      </c>
      <c r="L285" s="105"/>
      <c r="M285" s="98"/>
    </row>
    <row r="286" spans="1:13" ht="16.350000000000001" customHeight="1">
      <c r="A286" s="5" t="s">
        <v>409</v>
      </c>
      <c r="B286" s="163" t="s">
        <v>410</v>
      </c>
      <c r="C286" s="167"/>
      <c r="D286" s="4"/>
      <c r="E286" s="4" t="s">
        <v>15</v>
      </c>
      <c r="F286" s="4">
        <v>21.1</v>
      </c>
      <c r="G286" s="4"/>
      <c r="H286" s="4" t="s">
        <v>111</v>
      </c>
      <c r="I286" s="4" t="s">
        <v>110</v>
      </c>
      <c r="J286" s="7">
        <v>8.0636574074074083E-2</v>
      </c>
      <c r="K286" s="92">
        <f t="shared" si="8"/>
        <v>3.8216385817096718E-3</v>
      </c>
      <c r="L286" s="62" t="s">
        <v>78</v>
      </c>
      <c r="M286" t="s">
        <v>411</v>
      </c>
    </row>
    <row r="287" spans="1:13" ht="16.350000000000001" customHeight="1">
      <c r="A287" s="107" t="s">
        <v>409</v>
      </c>
      <c r="B287" s="163" t="s">
        <v>410</v>
      </c>
      <c r="C287" s="167"/>
      <c r="D287" s="4"/>
      <c r="E287" s="4" t="s">
        <v>15</v>
      </c>
      <c r="F287" s="4">
        <v>10</v>
      </c>
      <c r="G287" s="4"/>
      <c r="H287" s="4" t="s">
        <v>138</v>
      </c>
      <c r="I287" s="4" t="s">
        <v>139</v>
      </c>
      <c r="J287" s="35">
        <v>3.3865740740740738E-2</v>
      </c>
      <c r="K287" s="92">
        <f t="shared" si="8"/>
        <v>3.386574074074074E-3</v>
      </c>
      <c r="L287" s="62" t="s">
        <v>78</v>
      </c>
      <c r="M287" t="s">
        <v>412</v>
      </c>
    </row>
    <row r="288" spans="1:13" ht="16.350000000000001" customHeight="1">
      <c r="A288" s="108" t="s">
        <v>413</v>
      </c>
      <c r="B288" s="141" t="s">
        <v>414</v>
      </c>
      <c r="C288" s="144"/>
      <c r="D288" s="4" t="s">
        <v>415</v>
      </c>
      <c r="E288" s="4" t="s">
        <v>15</v>
      </c>
      <c r="F288" s="4">
        <v>5</v>
      </c>
      <c r="G288" s="4"/>
      <c r="H288" s="4" t="s">
        <v>28</v>
      </c>
      <c r="I288" s="4" t="s">
        <v>93</v>
      </c>
      <c r="J288" s="35">
        <v>1.4988425925925926E-2</v>
      </c>
      <c r="K288" s="92">
        <f t="shared" si="8"/>
        <v>2.9976851851851853E-3</v>
      </c>
      <c r="L288" s="62"/>
      <c r="M288" s="73" t="s">
        <v>416</v>
      </c>
    </row>
    <row r="289" spans="1:13" ht="16.350000000000001" customHeight="1">
      <c r="A289" s="108" t="s">
        <v>413</v>
      </c>
      <c r="B289" s="141"/>
      <c r="C289" s="144"/>
      <c r="D289" s="4" t="s">
        <v>415</v>
      </c>
      <c r="E289" s="4" t="s">
        <v>15</v>
      </c>
      <c r="F289" s="4">
        <v>10</v>
      </c>
      <c r="G289" s="4"/>
      <c r="H289" s="4" t="s">
        <v>28</v>
      </c>
      <c r="I289" s="4" t="s">
        <v>93</v>
      </c>
      <c r="J289" s="35">
        <v>3.4351851851851849E-2</v>
      </c>
      <c r="K289" s="92">
        <f t="shared" si="8"/>
        <v>3.4351851851851848E-3</v>
      </c>
      <c r="L289" s="62"/>
      <c r="M289" s="73" t="s">
        <v>416</v>
      </c>
    </row>
    <row r="290" spans="1:13" ht="16.350000000000001" customHeight="1">
      <c r="A290" s="108" t="s">
        <v>417</v>
      </c>
      <c r="B290" s="163"/>
      <c r="C290" s="164"/>
      <c r="D290" s="4" t="s">
        <v>415</v>
      </c>
      <c r="E290" s="4" t="s">
        <v>15</v>
      </c>
      <c r="F290" s="4">
        <v>21.1</v>
      </c>
      <c r="G290" s="4"/>
      <c r="H290" s="4" t="s">
        <v>28</v>
      </c>
      <c r="I290" s="4" t="s">
        <v>93</v>
      </c>
      <c r="J290" s="35">
        <v>8.2500000000000004E-2</v>
      </c>
      <c r="K290" s="92">
        <f t="shared" si="8"/>
        <v>3.9099526066350707E-3</v>
      </c>
      <c r="L290" s="62"/>
      <c r="M290" s="12" t="s">
        <v>416</v>
      </c>
    </row>
    <row r="291" spans="1:13" s="113" customFormat="1" ht="16.350000000000001" customHeight="1">
      <c r="A291" s="120" t="s">
        <v>417</v>
      </c>
      <c r="B291" s="48" t="s">
        <v>418</v>
      </c>
      <c r="C291" s="49"/>
      <c r="D291" s="50"/>
      <c r="E291" s="50" t="s">
        <v>15</v>
      </c>
      <c r="F291" s="50">
        <v>10</v>
      </c>
      <c r="G291" s="50"/>
      <c r="H291" s="50" t="s">
        <v>362</v>
      </c>
      <c r="I291" s="50" t="s">
        <v>363</v>
      </c>
      <c r="J291" s="121">
        <v>6.40162037037037E-2</v>
      </c>
      <c r="K291" s="52">
        <f t="shared" si="8"/>
        <v>6.40162037037037E-3</v>
      </c>
      <c r="L291" s="122"/>
      <c r="M291" s="82" t="s">
        <v>419</v>
      </c>
    </row>
    <row r="292" spans="1:13" ht="16.350000000000001" customHeight="1">
      <c r="A292" s="108" t="s">
        <v>420</v>
      </c>
      <c r="B292" s="43" t="s">
        <v>421</v>
      </c>
      <c r="C292" s="44"/>
      <c r="D292" s="12"/>
      <c r="E292" s="12" t="s">
        <v>422</v>
      </c>
      <c r="F292" s="12">
        <v>5</v>
      </c>
      <c r="G292" s="12"/>
      <c r="H292" s="12" t="s">
        <v>111</v>
      </c>
      <c r="I292" s="12" t="s">
        <v>110</v>
      </c>
      <c r="J292" s="45">
        <v>1.7638888888888888E-2</v>
      </c>
      <c r="K292" s="92">
        <f t="shared" si="8"/>
        <v>3.5277777777777777E-3</v>
      </c>
      <c r="L292" s="24" t="s">
        <v>18</v>
      </c>
      <c r="M292" s="4" t="s">
        <v>423</v>
      </c>
    </row>
    <row r="293" spans="1:13" ht="16.350000000000001" customHeight="1">
      <c r="A293" s="108" t="s">
        <v>420</v>
      </c>
      <c r="B293" s="43" t="s">
        <v>421</v>
      </c>
      <c r="C293" s="44"/>
      <c r="D293" s="12"/>
      <c r="E293" s="12" t="s">
        <v>422</v>
      </c>
      <c r="F293" s="12">
        <v>5</v>
      </c>
      <c r="G293" s="4"/>
      <c r="H293" s="4" t="s">
        <v>403</v>
      </c>
      <c r="I293" s="4" t="s">
        <v>404</v>
      </c>
      <c r="J293" s="7">
        <v>1.8865740740740742E-2</v>
      </c>
      <c r="K293" s="92">
        <f t="shared" si="8"/>
        <v>3.7731481481481483E-3</v>
      </c>
      <c r="L293" s="62" t="s">
        <v>69</v>
      </c>
      <c r="M293" s="4" t="s">
        <v>423</v>
      </c>
    </row>
    <row r="294" spans="1:13" ht="16.350000000000001" customHeight="1">
      <c r="A294" s="108" t="s">
        <v>420</v>
      </c>
      <c r="B294" s="43" t="s">
        <v>421</v>
      </c>
      <c r="C294" s="44"/>
      <c r="D294" s="12"/>
      <c r="E294" s="12" t="s">
        <v>422</v>
      </c>
      <c r="F294" s="12">
        <v>5</v>
      </c>
      <c r="G294" s="4"/>
      <c r="H294" s="4" t="s">
        <v>46</v>
      </c>
      <c r="I294" s="4" t="s">
        <v>47</v>
      </c>
      <c r="J294" s="7">
        <v>1.9293981481481485E-2</v>
      </c>
      <c r="K294" s="92">
        <f t="shared" si="8"/>
        <v>3.8587962962962968E-3</v>
      </c>
      <c r="L294" s="62" t="s">
        <v>69</v>
      </c>
      <c r="M294" s="4" t="s">
        <v>423</v>
      </c>
    </row>
    <row r="295" spans="1:13" ht="16.350000000000001" customHeight="1">
      <c r="A295" s="108" t="s">
        <v>420</v>
      </c>
      <c r="B295" s="43" t="s">
        <v>421</v>
      </c>
      <c r="C295" s="44"/>
      <c r="D295" s="12"/>
      <c r="E295" s="12" t="s">
        <v>422</v>
      </c>
      <c r="F295" s="12">
        <v>5</v>
      </c>
      <c r="G295" s="4"/>
      <c r="H295" s="4" t="s">
        <v>50</v>
      </c>
      <c r="I295" s="4" t="s">
        <v>51</v>
      </c>
      <c r="J295" s="7">
        <v>1.9710648148148147E-2</v>
      </c>
      <c r="K295" s="92">
        <f t="shared" si="8"/>
        <v>3.9421296296296296E-3</v>
      </c>
      <c r="L295" s="62" t="s">
        <v>69</v>
      </c>
      <c r="M295" s="4" t="s">
        <v>423</v>
      </c>
    </row>
    <row r="296" spans="1:13" ht="16.350000000000001" customHeight="1">
      <c r="A296" s="108" t="s">
        <v>420</v>
      </c>
      <c r="B296" s="43" t="s">
        <v>421</v>
      </c>
      <c r="C296" s="44"/>
      <c r="D296" s="12"/>
      <c r="E296" s="12" t="s">
        <v>422</v>
      </c>
      <c r="F296" s="12">
        <v>5</v>
      </c>
      <c r="G296" s="4"/>
      <c r="H296" s="4" t="s">
        <v>52</v>
      </c>
      <c r="I296" s="4" t="s">
        <v>53</v>
      </c>
      <c r="J296" s="7">
        <v>1.9756944444444445E-2</v>
      </c>
      <c r="K296" s="92">
        <f t="shared" si="8"/>
        <v>3.9513888888888888E-3</v>
      </c>
      <c r="L296" s="24" t="s">
        <v>18</v>
      </c>
      <c r="M296" s="4" t="s">
        <v>423</v>
      </c>
    </row>
    <row r="297" spans="1:13" ht="16.350000000000001" customHeight="1">
      <c r="A297" s="108" t="s">
        <v>420</v>
      </c>
      <c r="B297" s="43" t="s">
        <v>421</v>
      </c>
      <c r="C297" s="44"/>
      <c r="D297" s="12"/>
      <c r="E297" s="12" t="s">
        <v>422</v>
      </c>
      <c r="F297" s="12">
        <v>5</v>
      </c>
      <c r="G297" s="4"/>
      <c r="H297" s="4" t="s">
        <v>424</v>
      </c>
      <c r="I297" s="4" t="s">
        <v>425</v>
      </c>
      <c r="J297" s="7">
        <v>3.0578703703703702E-2</v>
      </c>
      <c r="K297" s="92">
        <f t="shared" si="8"/>
        <v>6.1157407407407402E-3</v>
      </c>
      <c r="L297" s="24" t="s">
        <v>82</v>
      </c>
      <c r="M297" s="4" t="s">
        <v>423</v>
      </c>
    </row>
    <row r="298" spans="1:13" ht="16.350000000000001" customHeight="1">
      <c r="A298" s="108" t="s">
        <v>420</v>
      </c>
      <c r="B298" s="43" t="s">
        <v>421</v>
      </c>
      <c r="C298" s="44"/>
      <c r="D298" s="12"/>
      <c r="E298" s="12" t="s">
        <v>422</v>
      </c>
      <c r="F298" s="4">
        <v>10</v>
      </c>
      <c r="G298" s="4"/>
      <c r="H298" s="4" t="s">
        <v>22</v>
      </c>
      <c r="I298" s="4" t="s">
        <v>86</v>
      </c>
      <c r="J298" s="7">
        <v>3.0381944444444444E-2</v>
      </c>
      <c r="K298" s="92">
        <f t="shared" si="8"/>
        <v>3.0381944444444445E-3</v>
      </c>
      <c r="L298" s="62" t="s">
        <v>69</v>
      </c>
      <c r="M298" t="s">
        <v>426</v>
      </c>
    </row>
    <row r="299" spans="1:13" ht="16.350000000000001" customHeight="1">
      <c r="A299" s="108" t="s">
        <v>420</v>
      </c>
      <c r="B299" s="43" t="s">
        <v>421</v>
      </c>
      <c r="C299" s="44"/>
      <c r="D299" s="12"/>
      <c r="E299" s="12" t="s">
        <v>422</v>
      </c>
      <c r="F299" s="4">
        <v>10</v>
      </c>
      <c r="G299" s="4"/>
      <c r="H299" s="4" t="s">
        <v>42</v>
      </c>
      <c r="I299" s="4" t="s">
        <v>88</v>
      </c>
      <c r="J299" s="7">
        <v>3.2951388888888891E-2</v>
      </c>
      <c r="K299" s="92">
        <f t="shared" si="8"/>
        <v>3.2951388888888891E-3</v>
      </c>
      <c r="L299" s="62" t="s">
        <v>69</v>
      </c>
      <c r="M299" s="4" t="s">
        <v>426</v>
      </c>
    </row>
    <row r="300" spans="1:13" ht="16.350000000000001" customHeight="1">
      <c r="A300" s="108" t="s">
        <v>420</v>
      </c>
      <c r="B300" s="43" t="s">
        <v>421</v>
      </c>
      <c r="C300" s="44"/>
      <c r="D300" s="12"/>
      <c r="E300" s="12" t="s">
        <v>422</v>
      </c>
      <c r="F300" s="4">
        <v>10</v>
      </c>
      <c r="G300" s="4"/>
      <c r="H300" s="4" t="s">
        <v>36</v>
      </c>
      <c r="I300" s="4" t="s">
        <v>37</v>
      </c>
      <c r="J300" s="7">
        <v>3.3206018518518517E-2</v>
      </c>
      <c r="K300" s="92">
        <f t="shared" si="8"/>
        <v>3.3206018518518515E-3</v>
      </c>
      <c r="L300" s="24"/>
      <c r="M300" s="4" t="s">
        <v>426</v>
      </c>
    </row>
    <row r="301" spans="1:13" ht="16.350000000000001" customHeight="1">
      <c r="A301" s="108" t="s">
        <v>420</v>
      </c>
      <c r="B301" s="43" t="s">
        <v>421</v>
      </c>
      <c r="C301" s="44"/>
      <c r="D301" s="12"/>
      <c r="E301" s="12" t="s">
        <v>422</v>
      </c>
      <c r="F301" s="4">
        <v>10</v>
      </c>
      <c r="G301" s="4"/>
      <c r="H301" s="4" t="s">
        <v>59</v>
      </c>
      <c r="I301" s="4" t="s">
        <v>60</v>
      </c>
      <c r="J301" s="7">
        <v>3.363425925925926E-2</v>
      </c>
      <c r="K301" s="92">
        <f t="shared" si="8"/>
        <v>3.363425925925926E-3</v>
      </c>
      <c r="L301" s="24"/>
      <c r="M301" s="4" t="s">
        <v>426</v>
      </c>
    </row>
    <row r="302" spans="1:13" ht="16.350000000000001" customHeight="1">
      <c r="A302" s="108" t="s">
        <v>420</v>
      </c>
      <c r="B302" s="43" t="s">
        <v>421</v>
      </c>
      <c r="C302" s="44"/>
      <c r="D302" s="12"/>
      <c r="E302" s="12" t="s">
        <v>422</v>
      </c>
      <c r="F302" s="4">
        <v>10</v>
      </c>
      <c r="G302" s="4"/>
      <c r="H302" s="4" t="s">
        <v>99</v>
      </c>
      <c r="I302" s="4" t="s">
        <v>100</v>
      </c>
      <c r="J302" s="7">
        <v>3.3865740740740738E-2</v>
      </c>
      <c r="K302" s="92">
        <f t="shared" si="8"/>
        <v>3.386574074074074E-3</v>
      </c>
      <c r="L302" s="24"/>
      <c r="M302" s="4" t="s">
        <v>426</v>
      </c>
    </row>
    <row r="303" spans="1:13" ht="16.350000000000001" customHeight="1">
      <c r="A303" s="108" t="s">
        <v>420</v>
      </c>
      <c r="B303" s="43" t="s">
        <v>421</v>
      </c>
      <c r="C303" s="44"/>
      <c r="D303" s="12"/>
      <c r="E303" s="12" t="s">
        <v>422</v>
      </c>
      <c r="F303" s="4">
        <v>10</v>
      </c>
      <c r="G303" s="4"/>
      <c r="H303" s="4" t="s">
        <v>335</v>
      </c>
      <c r="I303" s="4" t="s">
        <v>336</v>
      </c>
      <c r="J303" s="7">
        <v>3.6840277777777777E-2</v>
      </c>
      <c r="K303" s="92">
        <f t="shared" si="8"/>
        <v>3.6840277777777778E-3</v>
      </c>
      <c r="L303" s="24"/>
      <c r="M303" s="4" t="s">
        <v>426</v>
      </c>
    </row>
    <row r="304" spans="1:13" ht="16.350000000000001" customHeight="1">
      <c r="A304" s="108" t="s">
        <v>420</v>
      </c>
      <c r="B304" s="43" t="s">
        <v>421</v>
      </c>
      <c r="C304" s="44"/>
      <c r="D304" s="12"/>
      <c r="E304" s="12" t="s">
        <v>422</v>
      </c>
      <c r="F304" s="4">
        <v>10</v>
      </c>
      <c r="G304" s="4"/>
      <c r="H304" s="4" t="s">
        <v>113</v>
      </c>
      <c r="I304" s="4" t="s">
        <v>37</v>
      </c>
      <c r="J304" s="7">
        <v>3.9016203703703699E-2</v>
      </c>
      <c r="K304" s="92">
        <f t="shared" si="8"/>
        <v>3.90162037037037E-3</v>
      </c>
      <c r="L304" s="24"/>
      <c r="M304" s="4" t="s">
        <v>426</v>
      </c>
    </row>
    <row r="305" spans="1:13" ht="16.350000000000001" customHeight="1">
      <c r="A305" s="108" t="s">
        <v>420</v>
      </c>
      <c r="B305" s="43" t="s">
        <v>421</v>
      </c>
      <c r="C305" s="44"/>
      <c r="D305" s="12"/>
      <c r="E305" s="12" t="s">
        <v>422</v>
      </c>
      <c r="F305" s="4">
        <v>10</v>
      </c>
      <c r="G305" s="4"/>
      <c r="H305" s="4" t="s">
        <v>48</v>
      </c>
      <c r="I305" s="4" t="s">
        <v>49</v>
      </c>
      <c r="J305" s="7">
        <v>4.1805555555555561E-2</v>
      </c>
      <c r="K305" s="92">
        <f t="shared" si="8"/>
        <v>4.1805555555555563E-3</v>
      </c>
      <c r="L305" s="24"/>
      <c r="M305" s="4" t="s">
        <v>426</v>
      </c>
    </row>
    <row r="306" spans="1:13" ht="16.350000000000001" customHeight="1">
      <c r="A306" s="107" t="s">
        <v>427</v>
      </c>
      <c r="B306" s="163" t="s">
        <v>428</v>
      </c>
      <c r="C306" s="164"/>
      <c r="D306" s="4" t="s">
        <v>429</v>
      </c>
      <c r="E306" s="4" t="s">
        <v>15</v>
      </c>
      <c r="F306" s="4">
        <v>42.2</v>
      </c>
      <c r="G306" s="4"/>
      <c r="H306" s="4" t="s">
        <v>42</v>
      </c>
      <c r="I306" s="4" t="s">
        <v>88</v>
      </c>
      <c r="J306" s="7">
        <v>0.14898148148148146</v>
      </c>
      <c r="K306" s="92">
        <f t="shared" si="8"/>
        <v>3.5303668597507455E-3</v>
      </c>
      <c r="L306" s="24" t="s">
        <v>18</v>
      </c>
      <c r="M306" s="4"/>
    </row>
    <row r="307" spans="1:13" ht="16.350000000000001" customHeight="1">
      <c r="F307" s="2" t="s">
        <v>490</v>
      </c>
    </row>
    <row r="308" spans="1:13" ht="16.350000000000001" customHeight="1">
      <c r="F308" s="2">
        <f>SUM(F6:F306)</f>
        <v>3918.499999999995</v>
      </c>
    </row>
    <row r="309" spans="1:13" ht="16.350000000000001" customHeight="1">
      <c r="B309" s="33"/>
      <c r="C309" s="33"/>
    </row>
    <row r="310" spans="1:13" ht="16.350000000000001" customHeight="1">
      <c r="A310" s="32" t="s">
        <v>491</v>
      </c>
      <c r="B310" s="3">
        <v>326</v>
      </c>
      <c r="C310" s="3"/>
    </row>
    <row r="311" spans="1:13" ht="16.350000000000001" customHeight="1">
      <c r="A311" s="32" t="s">
        <v>492</v>
      </c>
      <c r="B311" s="3" t="s">
        <v>493</v>
      </c>
      <c r="C311" s="3"/>
    </row>
    <row r="312" spans="1:13" ht="16.350000000000001" customHeight="1">
      <c r="A312" s="32" t="s">
        <v>494</v>
      </c>
      <c r="B312" s="50" t="s">
        <v>42</v>
      </c>
      <c r="C312" s="50" t="s">
        <v>88</v>
      </c>
      <c r="D312" s="3" t="s">
        <v>495</v>
      </c>
    </row>
    <row r="313" spans="1:13" ht="16.350000000000001" customHeight="1">
      <c r="A313" s="32"/>
      <c r="B313" s="4" t="s">
        <v>30</v>
      </c>
      <c r="C313" s="4" t="s">
        <v>31</v>
      </c>
      <c r="D313" s="3" t="s">
        <v>496</v>
      </c>
    </row>
    <row r="314" spans="1:13" ht="16.350000000000001" customHeight="1">
      <c r="A314" s="32"/>
      <c r="B314" s="4" t="s">
        <v>497</v>
      </c>
      <c r="C314" s="4" t="s">
        <v>238</v>
      </c>
      <c r="D314" s="3" t="s">
        <v>498</v>
      </c>
    </row>
    <row r="315" spans="1:13" ht="16.350000000000001" customHeight="1">
      <c r="A315" s="32" t="s">
        <v>499</v>
      </c>
      <c r="B315" s="3">
        <v>120</v>
      </c>
      <c r="C315" s="3"/>
    </row>
    <row r="316" spans="1:13" ht="16.350000000000001" customHeight="1">
      <c r="A316" s="32"/>
      <c r="B316" s="3"/>
      <c r="C316" s="3"/>
    </row>
    <row r="317" spans="1:13" ht="16.350000000000001" customHeight="1">
      <c r="A317" s="32" t="s">
        <v>500</v>
      </c>
      <c r="B317" s="3">
        <v>13</v>
      </c>
      <c r="C317" s="3"/>
    </row>
    <row r="318" spans="1:13" ht="16.350000000000001" customHeight="1">
      <c r="A318" s="32" t="s">
        <v>501</v>
      </c>
      <c r="B318" s="3" t="s">
        <v>502</v>
      </c>
      <c r="C318" s="3"/>
    </row>
    <row r="319" spans="1:13" ht="16.350000000000001" customHeight="1">
      <c r="A319" s="32"/>
      <c r="B319" s="3"/>
      <c r="C319" s="3"/>
    </row>
    <row r="320" spans="1:13" ht="16.350000000000001" customHeight="1">
      <c r="A320" s="32" t="s">
        <v>503</v>
      </c>
      <c r="B320" s="3" t="s">
        <v>504</v>
      </c>
      <c r="C320" s="3"/>
    </row>
    <row r="321" spans="1:3" ht="16.350000000000001" customHeight="1">
      <c r="A321" s="32" t="s">
        <v>505</v>
      </c>
      <c r="B321" s="3" t="s">
        <v>506</v>
      </c>
      <c r="C321" s="3"/>
    </row>
    <row r="323" spans="1:3" ht="16.350000000000001" customHeight="1">
      <c r="A323" s="32" t="s">
        <v>445</v>
      </c>
      <c r="B323" s="4" t="s">
        <v>34</v>
      </c>
      <c r="C323" s="3"/>
    </row>
    <row r="324" spans="1:3" ht="16.350000000000001" customHeight="1">
      <c r="B324" s="4" t="s">
        <v>111</v>
      </c>
    </row>
    <row r="325" spans="1:3" ht="16.350000000000001" customHeight="1">
      <c r="B325" s="4" t="s">
        <v>84</v>
      </c>
    </row>
    <row r="326" spans="1:3" ht="16.350000000000001" customHeight="1">
      <c r="B326" s="50" t="s">
        <v>155</v>
      </c>
    </row>
    <row r="327" spans="1:3" ht="16.350000000000001" customHeight="1">
      <c r="B327" s="4" t="s">
        <v>219</v>
      </c>
    </row>
    <row r="331" spans="1:3" ht="16.350000000000001" customHeight="1">
      <c r="A331" s="64" t="s">
        <v>507</v>
      </c>
      <c r="B331" s="4" t="s">
        <v>424</v>
      </c>
      <c r="C331" s="4" t="s">
        <v>425</v>
      </c>
    </row>
    <row r="332" spans="1:3" ht="16.350000000000001" customHeight="1">
      <c r="B332" s="4" t="s">
        <v>403</v>
      </c>
      <c r="C332" s="4" t="s">
        <v>404</v>
      </c>
    </row>
    <row r="333" spans="1:3" ht="16.350000000000001" customHeight="1">
      <c r="B333" s="132"/>
    </row>
    <row r="334" spans="1:3" ht="16.350000000000001" customHeight="1">
      <c r="B334" s="132"/>
    </row>
    <row r="335" spans="1:3" ht="16.350000000000001" customHeight="1">
      <c r="B335" s="132"/>
    </row>
    <row r="336" spans="1:3" ht="16.350000000000001" customHeight="1">
      <c r="B336" s="132"/>
    </row>
  </sheetData>
  <mergeCells count="32">
    <mergeCell ref="B269:C269"/>
    <mergeCell ref="B4:C4"/>
    <mergeCell ref="B5:C5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8:C268"/>
    <mergeCell ref="B280:C280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7:C287"/>
    <mergeCell ref="B290:C290"/>
    <mergeCell ref="B306:C306"/>
    <mergeCell ref="B281:C281"/>
    <mergeCell ref="B282:C282"/>
    <mergeCell ref="B283:C283"/>
    <mergeCell ref="B284:C284"/>
    <mergeCell ref="B285:C285"/>
    <mergeCell ref="B286:C286"/>
  </mergeCells>
  <pageMargins left="0.7" right="0.7" top="0.75" bottom="0.75" header="0.3" footer="0.3"/>
  <pageSetup orientation="landscape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J322"/>
  <sheetViews>
    <sheetView topLeftCell="A49" workbookViewId="0">
      <selection activeCell="B2" sqref="B2"/>
    </sheetView>
  </sheetViews>
  <sheetFormatPr defaultColWidth="8.85546875" defaultRowHeight="15"/>
  <cols>
    <col min="1" max="1" width="3.42578125" customWidth="1"/>
    <col min="2" max="2" width="5.140625" customWidth="1"/>
    <col min="4" max="4" width="11.28515625" customWidth="1"/>
    <col min="5" max="5" width="14.42578125" customWidth="1"/>
    <col min="6" max="6" width="12.85546875" style="9" customWidth="1"/>
    <col min="7" max="7" width="7.7109375" style="22" customWidth="1"/>
    <col min="8" max="8" width="26.85546875" style="25" customWidth="1"/>
    <col min="9" max="9" width="58.140625" customWidth="1"/>
  </cols>
  <sheetData>
    <row r="1" spans="1:9" ht="18.75">
      <c r="A1" s="13"/>
      <c r="B1" s="13"/>
      <c r="C1" s="13"/>
      <c r="D1" s="13"/>
      <c r="E1" s="13"/>
      <c r="F1" s="14"/>
      <c r="G1" s="13"/>
      <c r="H1" s="59"/>
      <c r="I1" s="13"/>
    </row>
    <row r="2" spans="1:9">
      <c r="H2" s="62"/>
    </row>
    <row r="3" spans="1:9">
      <c r="H3" s="62"/>
    </row>
    <row r="4" spans="1:9" ht="15.75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9" t="s">
        <v>9</v>
      </c>
      <c r="G4" s="38" t="s">
        <v>10</v>
      </c>
      <c r="H4" s="60" t="s">
        <v>11</v>
      </c>
      <c r="I4" s="38" t="s">
        <v>12</v>
      </c>
    </row>
    <row r="5" spans="1:9">
      <c r="A5" s="4"/>
      <c r="B5" s="4"/>
      <c r="C5" s="4"/>
      <c r="D5" s="4"/>
      <c r="E5" s="4"/>
      <c r="F5" s="7"/>
      <c r="G5" s="6"/>
      <c r="H5" s="24"/>
      <c r="I5" s="4"/>
    </row>
    <row r="6" spans="1:9">
      <c r="A6" s="4" t="s">
        <v>334</v>
      </c>
      <c r="B6" s="4">
        <v>1</v>
      </c>
      <c r="C6" s="4"/>
      <c r="D6" s="4" t="s">
        <v>22</v>
      </c>
      <c r="E6" s="4" t="s">
        <v>86</v>
      </c>
      <c r="F6" s="7">
        <v>2.3726851851851851E-3</v>
      </c>
      <c r="G6" s="92">
        <f t="shared" ref="G6:G69" si="0">F6/B6</f>
        <v>2.3726851851851851E-3</v>
      </c>
      <c r="H6" s="61"/>
      <c r="I6" s="4"/>
    </row>
    <row r="7" spans="1:9">
      <c r="A7" s="4"/>
      <c r="B7" s="4">
        <v>1</v>
      </c>
      <c r="C7" s="4"/>
      <c r="D7" s="4" t="s">
        <v>22</v>
      </c>
      <c r="E7" s="4" t="s">
        <v>86</v>
      </c>
      <c r="F7" s="7">
        <v>2.5578703703703705E-3</v>
      </c>
      <c r="G7" s="34">
        <f t="shared" si="0"/>
        <v>2.5578703703703705E-3</v>
      </c>
      <c r="H7" s="61"/>
      <c r="I7" s="4"/>
    </row>
    <row r="8" spans="1:9">
      <c r="A8" s="4" t="s">
        <v>334</v>
      </c>
      <c r="B8" s="4">
        <v>1</v>
      </c>
      <c r="C8" s="4"/>
      <c r="D8" s="4" t="s">
        <v>24</v>
      </c>
      <c r="E8" s="4" t="s">
        <v>25</v>
      </c>
      <c r="F8" s="7">
        <v>2.5578703703703705E-3</v>
      </c>
      <c r="G8" s="92">
        <f t="shared" si="0"/>
        <v>2.5578703703703705E-3</v>
      </c>
      <c r="H8" s="61"/>
      <c r="I8" s="4"/>
    </row>
    <row r="9" spans="1:9">
      <c r="A9" s="4" t="s">
        <v>334</v>
      </c>
      <c r="B9" s="4">
        <v>1</v>
      </c>
      <c r="C9" s="4"/>
      <c r="D9" s="4" t="s">
        <v>289</v>
      </c>
      <c r="E9" s="4" t="s">
        <v>290</v>
      </c>
      <c r="F9" s="7">
        <v>2.5694444444444445E-3</v>
      </c>
      <c r="G9" s="92">
        <f t="shared" si="0"/>
        <v>2.5694444444444445E-3</v>
      </c>
      <c r="H9" s="61"/>
      <c r="I9" s="4"/>
    </row>
    <row r="10" spans="1:9">
      <c r="A10" s="4" t="s">
        <v>334</v>
      </c>
      <c r="B10" s="4">
        <v>1</v>
      </c>
      <c r="C10" s="4"/>
      <c r="D10" s="4" t="s">
        <v>26</v>
      </c>
      <c r="E10" s="4" t="s">
        <v>27</v>
      </c>
      <c r="F10" s="7">
        <v>2.5925925925925925E-3</v>
      </c>
      <c r="G10" s="92">
        <f t="shared" si="0"/>
        <v>2.5925925925925925E-3</v>
      </c>
      <c r="H10" s="61"/>
      <c r="I10" s="4"/>
    </row>
    <row r="11" spans="1:9">
      <c r="A11" s="4"/>
      <c r="B11" s="4">
        <v>1</v>
      </c>
      <c r="C11" s="4"/>
      <c r="D11" s="4" t="s">
        <v>24</v>
      </c>
      <c r="E11" s="4" t="s">
        <v>25</v>
      </c>
      <c r="F11" s="7">
        <v>2.6041666666666665E-3</v>
      </c>
      <c r="G11" s="34">
        <f t="shared" si="0"/>
        <v>2.6041666666666665E-3</v>
      </c>
      <c r="H11" s="61"/>
      <c r="I11" s="4"/>
    </row>
    <row r="12" spans="1:9">
      <c r="A12" s="4" t="s">
        <v>334</v>
      </c>
      <c r="B12" s="4">
        <v>1</v>
      </c>
      <c r="C12" s="4"/>
      <c r="D12" s="4" t="s">
        <v>16</v>
      </c>
      <c r="E12" s="4" t="s">
        <v>17</v>
      </c>
      <c r="F12" s="7">
        <v>2.6041666666666665E-3</v>
      </c>
      <c r="G12" s="92">
        <f t="shared" si="0"/>
        <v>2.6041666666666665E-3</v>
      </c>
      <c r="H12" s="61" t="s">
        <v>146</v>
      </c>
      <c r="I12" s="4"/>
    </row>
    <row r="13" spans="1:9">
      <c r="A13" s="4"/>
      <c r="B13" s="4">
        <v>1</v>
      </c>
      <c r="C13" s="4"/>
      <c r="D13" s="4" t="s">
        <v>26</v>
      </c>
      <c r="E13" s="4" t="s">
        <v>27</v>
      </c>
      <c r="F13" s="7">
        <v>2.6504629629629625E-3</v>
      </c>
      <c r="G13" s="34">
        <f t="shared" si="0"/>
        <v>2.6504629629629625E-3</v>
      </c>
      <c r="H13" s="61"/>
      <c r="I13" s="4"/>
    </row>
    <row r="14" spans="1:9">
      <c r="A14" s="4"/>
      <c r="B14" s="4">
        <v>1</v>
      </c>
      <c r="C14" s="4"/>
      <c r="D14" s="4" t="s">
        <v>16</v>
      </c>
      <c r="E14" s="4" t="s">
        <v>17</v>
      </c>
      <c r="F14" s="7">
        <v>2.673611111111111E-3</v>
      </c>
      <c r="G14" s="34">
        <f t="shared" si="0"/>
        <v>2.673611111111111E-3</v>
      </c>
      <c r="H14" s="61"/>
      <c r="I14" s="4"/>
    </row>
    <row r="15" spans="1:9">
      <c r="A15" s="4"/>
      <c r="B15" s="4">
        <v>1</v>
      </c>
      <c r="C15" s="4"/>
      <c r="D15" s="4" t="s">
        <v>28</v>
      </c>
      <c r="E15" s="4" t="s">
        <v>29</v>
      </c>
      <c r="F15" s="7">
        <v>2.7083333333333334E-3</v>
      </c>
      <c r="G15" s="34">
        <f t="shared" si="0"/>
        <v>2.7083333333333334E-3</v>
      </c>
      <c r="H15" s="61"/>
      <c r="I15" s="4"/>
    </row>
    <row r="16" spans="1:9">
      <c r="A16" s="4" t="s">
        <v>334</v>
      </c>
      <c r="B16" s="4">
        <v>1</v>
      </c>
      <c r="C16" s="4"/>
      <c r="D16" s="4" t="s">
        <v>99</v>
      </c>
      <c r="E16" s="4" t="s">
        <v>100</v>
      </c>
      <c r="F16" s="7">
        <v>2.7546296296296294E-3</v>
      </c>
      <c r="G16" s="92">
        <f t="shared" si="0"/>
        <v>2.7546296296296294E-3</v>
      </c>
      <c r="H16" s="61"/>
      <c r="I16" s="50"/>
    </row>
    <row r="17" spans="1:9">
      <c r="A17" s="4"/>
      <c r="B17" s="4">
        <v>1</v>
      </c>
      <c r="C17" s="4"/>
      <c r="D17" s="4" t="s">
        <v>30</v>
      </c>
      <c r="E17" s="4" t="s">
        <v>31</v>
      </c>
      <c r="F17" s="7">
        <v>2.7662037037037034E-3</v>
      </c>
      <c r="G17" s="34">
        <f t="shared" si="0"/>
        <v>2.7662037037037034E-3</v>
      </c>
      <c r="H17" s="61"/>
      <c r="I17" s="4"/>
    </row>
    <row r="18" spans="1:9">
      <c r="A18" s="4"/>
      <c r="B18" s="4">
        <v>1</v>
      </c>
      <c r="C18" s="4"/>
      <c r="D18" s="4" t="s">
        <v>32</v>
      </c>
      <c r="E18" s="4" t="s">
        <v>33</v>
      </c>
      <c r="F18" s="7">
        <v>2.7662037037037034E-3</v>
      </c>
      <c r="G18" s="34">
        <f t="shared" si="0"/>
        <v>2.7662037037037034E-3</v>
      </c>
      <c r="H18" s="61"/>
      <c r="I18" s="4"/>
    </row>
    <row r="19" spans="1:9">
      <c r="A19" s="4" t="s">
        <v>334</v>
      </c>
      <c r="B19" s="4">
        <v>1</v>
      </c>
      <c r="C19" s="50"/>
      <c r="D19" s="50" t="s">
        <v>34</v>
      </c>
      <c r="E19" s="50" t="s">
        <v>120</v>
      </c>
      <c r="F19" s="51">
        <v>2.7777777777777779E-3</v>
      </c>
      <c r="G19" s="92">
        <f t="shared" si="0"/>
        <v>2.7777777777777779E-3</v>
      </c>
      <c r="H19" s="76"/>
      <c r="I19" s="4"/>
    </row>
    <row r="20" spans="1:9">
      <c r="A20" s="4"/>
      <c r="B20" s="4">
        <v>1</v>
      </c>
      <c r="C20" s="4"/>
      <c r="D20" s="4" t="s">
        <v>34</v>
      </c>
      <c r="E20" s="4" t="s">
        <v>35</v>
      </c>
      <c r="F20" s="7">
        <v>2.8472222222222219E-3</v>
      </c>
      <c r="G20" s="34">
        <f t="shared" si="0"/>
        <v>2.8472222222222219E-3</v>
      </c>
      <c r="H20" s="61"/>
      <c r="I20" s="4"/>
    </row>
    <row r="21" spans="1:9">
      <c r="A21" s="4" t="s">
        <v>334</v>
      </c>
      <c r="B21" s="4">
        <v>1</v>
      </c>
      <c r="C21" s="4"/>
      <c r="D21" s="4" t="s">
        <v>144</v>
      </c>
      <c r="E21" s="4" t="s">
        <v>145</v>
      </c>
      <c r="F21" s="7">
        <v>2.9398148148148148E-3</v>
      </c>
      <c r="G21" s="92">
        <f t="shared" si="0"/>
        <v>2.9398148148148148E-3</v>
      </c>
      <c r="H21" s="61"/>
      <c r="I21" s="4"/>
    </row>
    <row r="22" spans="1:9">
      <c r="A22" s="4"/>
      <c r="B22" s="4">
        <v>1</v>
      </c>
      <c r="C22" s="4"/>
      <c r="D22" s="4" t="s">
        <v>36</v>
      </c>
      <c r="E22" s="4" t="s">
        <v>37</v>
      </c>
      <c r="F22" s="7">
        <v>2.9513888888888888E-3</v>
      </c>
      <c r="G22" s="34">
        <f t="shared" si="0"/>
        <v>2.9513888888888888E-3</v>
      </c>
      <c r="H22" s="61"/>
      <c r="I22" s="4"/>
    </row>
    <row r="23" spans="1:9">
      <c r="A23" s="4" t="s">
        <v>334</v>
      </c>
      <c r="B23" s="4">
        <v>1</v>
      </c>
      <c r="C23" s="4"/>
      <c r="D23" s="4" t="s">
        <v>335</v>
      </c>
      <c r="E23" s="4" t="s">
        <v>336</v>
      </c>
      <c r="F23" s="7">
        <v>2.9976851851851848E-3</v>
      </c>
      <c r="G23" s="92">
        <f t="shared" si="0"/>
        <v>2.9976851851851848E-3</v>
      </c>
      <c r="H23" s="61"/>
      <c r="I23" s="4"/>
    </row>
    <row r="24" spans="1:9">
      <c r="A24" s="4" t="s">
        <v>15</v>
      </c>
      <c r="B24" s="4">
        <v>1</v>
      </c>
      <c r="C24" s="4"/>
      <c r="D24" s="4" t="s">
        <v>26</v>
      </c>
      <c r="E24" s="4" t="s">
        <v>238</v>
      </c>
      <c r="F24" s="7">
        <v>3.0208333333333333E-3</v>
      </c>
      <c r="G24" s="92">
        <f t="shared" si="0"/>
        <v>3.0208333333333333E-3</v>
      </c>
      <c r="H24" s="61" t="s">
        <v>239</v>
      </c>
      <c r="I24" s="4" t="s">
        <v>240</v>
      </c>
    </row>
    <row r="25" spans="1:9">
      <c r="A25" s="4" t="s">
        <v>334</v>
      </c>
      <c r="B25" s="4">
        <v>1</v>
      </c>
      <c r="C25" s="4"/>
      <c r="D25" s="4" t="s">
        <v>150</v>
      </c>
      <c r="E25" s="4" t="s">
        <v>151</v>
      </c>
      <c r="F25" s="7">
        <v>3.0671296296296297E-3</v>
      </c>
      <c r="G25" s="92">
        <f t="shared" si="0"/>
        <v>3.0671296296296297E-3</v>
      </c>
      <c r="H25" s="61"/>
      <c r="I25" s="4"/>
    </row>
    <row r="26" spans="1:9">
      <c r="A26" s="4"/>
      <c r="B26" s="4">
        <v>1</v>
      </c>
      <c r="C26" s="4"/>
      <c r="D26" s="4" t="s">
        <v>38</v>
      </c>
      <c r="E26" s="4" t="s">
        <v>39</v>
      </c>
      <c r="F26" s="7">
        <v>3.0902777777777782E-3</v>
      </c>
      <c r="G26" s="34">
        <f t="shared" si="0"/>
        <v>3.0902777777777782E-3</v>
      </c>
      <c r="H26" s="61"/>
      <c r="I26" s="4"/>
    </row>
    <row r="27" spans="1:9">
      <c r="A27" s="4" t="s">
        <v>334</v>
      </c>
      <c r="B27" s="4">
        <v>1</v>
      </c>
      <c r="C27" s="4"/>
      <c r="D27" s="4" t="s">
        <v>113</v>
      </c>
      <c r="E27" s="4" t="s">
        <v>37</v>
      </c>
      <c r="F27" s="7">
        <v>3.2986111111111111E-3</v>
      </c>
      <c r="G27" s="92">
        <f t="shared" si="0"/>
        <v>3.2986111111111111E-3</v>
      </c>
      <c r="H27" s="61"/>
      <c r="I27" s="4"/>
    </row>
    <row r="28" spans="1:9">
      <c r="A28" s="4"/>
      <c r="B28" s="4">
        <v>1</v>
      </c>
      <c r="C28" s="4"/>
      <c r="D28" s="4" t="s">
        <v>40</v>
      </c>
      <c r="E28" s="4" t="s">
        <v>41</v>
      </c>
      <c r="F28" s="7">
        <v>3.3217592592592591E-3</v>
      </c>
      <c r="G28" s="34">
        <f t="shared" si="0"/>
        <v>3.3217592592592591E-3</v>
      </c>
      <c r="H28" s="61"/>
      <c r="I28" s="4"/>
    </row>
    <row r="29" spans="1:9">
      <c r="A29" s="4" t="s">
        <v>334</v>
      </c>
      <c r="B29" s="4">
        <v>1</v>
      </c>
      <c r="C29" s="4"/>
      <c r="D29" s="4" t="s">
        <v>311</v>
      </c>
      <c r="E29" s="4" t="s">
        <v>47</v>
      </c>
      <c r="F29" s="7">
        <v>3.4027777777777784E-3</v>
      </c>
      <c r="G29" s="92">
        <f t="shared" si="0"/>
        <v>3.4027777777777784E-3</v>
      </c>
      <c r="H29" s="61"/>
      <c r="I29" s="4"/>
    </row>
    <row r="30" spans="1:9">
      <c r="A30" s="4"/>
      <c r="B30" s="4">
        <v>1</v>
      </c>
      <c r="C30" s="4"/>
      <c r="D30" s="4" t="s">
        <v>42</v>
      </c>
      <c r="E30" s="4" t="s">
        <v>43</v>
      </c>
      <c r="F30" s="7">
        <v>3.425925925925926E-3</v>
      </c>
      <c r="G30" s="34">
        <f t="shared" si="0"/>
        <v>3.425925925925926E-3</v>
      </c>
      <c r="H30" s="61"/>
      <c r="I30" s="4"/>
    </row>
    <row r="31" spans="1:9">
      <c r="A31" s="4"/>
      <c r="B31" s="4">
        <v>1</v>
      </c>
      <c r="C31" s="4"/>
      <c r="D31" s="4" t="s">
        <v>44</v>
      </c>
      <c r="E31" s="4" t="s">
        <v>45</v>
      </c>
      <c r="F31" s="7">
        <v>3.4375E-3</v>
      </c>
      <c r="G31" s="34">
        <f t="shared" si="0"/>
        <v>3.4375E-3</v>
      </c>
      <c r="H31" s="61"/>
      <c r="I31" s="4"/>
    </row>
    <row r="32" spans="1:9">
      <c r="A32" s="4"/>
      <c r="B32" s="4">
        <v>1</v>
      </c>
      <c r="C32" s="4"/>
      <c r="D32" s="4" t="s">
        <v>46</v>
      </c>
      <c r="E32" s="4" t="s">
        <v>47</v>
      </c>
      <c r="F32" s="7">
        <v>3.483796296296296E-3</v>
      </c>
      <c r="G32" s="34">
        <f t="shared" si="0"/>
        <v>3.483796296296296E-3</v>
      </c>
      <c r="H32" s="24"/>
      <c r="I32" s="4"/>
    </row>
    <row r="33" spans="1:10">
      <c r="A33" s="4"/>
      <c r="B33" s="4">
        <v>1</v>
      </c>
      <c r="C33" s="4"/>
      <c r="D33" s="4" t="s">
        <v>48</v>
      </c>
      <c r="E33" s="4" t="s">
        <v>49</v>
      </c>
      <c r="F33" s="7">
        <v>3.483796296296296E-3</v>
      </c>
      <c r="G33" s="34">
        <f t="shared" si="0"/>
        <v>3.483796296296296E-3</v>
      </c>
      <c r="H33" s="61"/>
      <c r="I33" s="4"/>
    </row>
    <row r="34" spans="1:10">
      <c r="A34" s="4" t="s">
        <v>334</v>
      </c>
      <c r="B34" s="4">
        <v>1</v>
      </c>
      <c r="C34" s="4"/>
      <c r="D34" s="4" t="s">
        <v>52</v>
      </c>
      <c r="E34" s="4" t="s">
        <v>53</v>
      </c>
      <c r="F34" s="7">
        <v>3.5648148148148154E-3</v>
      </c>
      <c r="G34" s="92">
        <f t="shared" si="0"/>
        <v>3.5648148148148154E-3</v>
      </c>
      <c r="H34" s="24"/>
      <c r="I34" s="4"/>
    </row>
    <row r="35" spans="1:10">
      <c r="A35" s="4"/>
      <c r="B35" s="4">
        <v>1</v>
      </c>
      <c r="C35" s="4"/>
      <c r="D35" s="4" t="s">
        <v>50</v>
      </c>
      <c r="E35" s="20" t="s">
        <v>51</v>
      </c>
      <c r="F35" s="7">
        <v>3.7731481481481483E-3</v>
      </c>
      <c r="G35" s="34">
        <f t="shared" si="0"/>
        <v>3.7731481481481483E-3</v>
      </c>
      <c r="H35" s="61"/>
      <c r="I35" s="4"/>
    </row>
    <row r="36" spans="1:10">
      <c r="A36" s="4"/>
      <c r="B36" s="4">
        <v>1</v>
      </c>
      <c r="C36" s="4"/>
      <c r="D36" s="4" t="s">
        <v>52</v>
      </c>
      <c r="E36" s="20" t="s">
        <v>53</v>
      </c>
      <c r="F36" s="7">
        <v>3.7731481481481483E-3</v>
      </c>
      <c r="G36" s="34">
        <f t="shared" si="0"/>
        <v>3.7731481481481483E-3</v>
      </c>
      <c r="H36" s="61"/>
      <c r="I36" s="4"/>
      <c r="J36" s="4"/>
    </row>
    <row r="37" spans="1:10">
      <c r="A37" s="4" t="s">
        <v>334</v>
      </c>
      <c r="B37" s="4">
        <v>1</v>
      </c>
      <c r="C37" s="4"/>
      <c r="D37" s="4" t="s">
        <v>48</v>
      </c>
      <c r="E37" s="20" t="s">
        <v>49</v>
      </c>
      <c r="F37" s="7">
        <v>3.8773148148148143E-3</v>
      </c>
      <c r="G37" s="92">
        <f t="shared" si="0"/>
        <v>3.8773148148148143E-3</v>
      </c>
      <c r="H37" s="61"/>
      <c r="I37" s="4"/>
    </row>
    <row r="38" spans="1:10">
      <c r="A38" s="4"/>
      <c r="B38" s="4">
        <v>1</v>
      </c>
      <c r="C38" s="4"/>
      <c r="D38" s="4" t="s">
        <v>54</v>
      </c>
      <c r="E38" s="4" t="s">
        <v>55</v>
      </c>
      <c r="F38" s="7">
        <v>4.0972222222222226E-3</v>
      </c>
      <c r="G38" s="34">
        <f t="shared" si="0"/>
        <v>4.0972222222222226E-3</v>
      </c>
      <c r="H38" s="24"/>
      <c r="I38" s="4"/>
    </row>
    <row r="39" spans="1:10">
      <c r="A39" s="4" t="s">
        <v>334</v>
      </c>
      <c r="B39" s="4">
        <v>1</v>
      </c>
      <c r="C39" s="4"/>
      <c r="D39" s="4" t="s">
        <v>36</v>
      </c>
      <c r="E39" s="4" t="s">
        <v>83</v>
      </c>
      <c r="F39" s="7">
        <v>4.6759259259259263E-3</v>
      </c>
      <c r="G39" s="92">
        <f t="shared" si="0"/>
        <v>4.6759259259259263E-3</v>
      </c>
      <c r="H39" s="61"/>
      <c r="I39" s="4"/>
    </row>
    <row r="40" spans="1:10">
      <c r="A40" s="50"/>
      <c r="B40" s="50">
        <v>1.5</v>
      </c>
      <c r="C40" s="50"/>
      <c r="D40" s="50" t="s">
        <v>42</v>
      </c>
      <c r="E40" s="50" t="s">
        <v>88</v>
      </c>
      <c r="F40" s="51">
        <v>5.8564814814814825E-3</v>
      </c>
      <c r="G40" s="92">
        <f t="shared" si="0"/>
        <v>3.9043209876543218E-3</v>
      </c>
      <c r="H40" s="63" t="s">
        <v>18</v>
      </c>
      <c r="I40" s="99" t="s">
        <v>257</v>
      </c>
    </row>
    <row r="41" spans="1:10">
      <c r="A41" s="4" t="s">
        <v>15</v>
      </c>
      <c r="B41" s="4">
        <v>1.6</v>
      </c>
      <c r="C41" s="4"/>
      <c r="D41" s="4" t="s">
        <v>28</v>
      </c>
      <c r="E41" s="4" t="s">
        <v>93</v>
      </c>
      <c r="F41" s="7">
        <v>7.0486111111111105E-3</v>
      </c>
      <c r="G41" s="92">
        <f t="shared" si="0"/>
        <v>4.4053819444444435E-3</v>
      </c>
      <c r="H41" s="24"/>
      <c r="I41" s="4"/>
    </row>
    <row r="42" spans="1:10">
      <c r="A42" s="4" t="s">
        <v>15</v>
      </c>
      <c r="B42" s="4">
        <v>2</v>
      </c>
      <c r="C42" s="4"/>
      <c r="D42" s="4" t="s">
        <v>102</v>
      </c>
      <c r="E42" s="4" t="s">
        <v>238</v>
      </c>
      <c r="F42" s="7">
        <v>5.5555555555555558E-3</v>
      </c>
      <c r="G42" s="92">
        <f t="shared" si="0"/>
        <v>2.7777777777777779E-3</v>
      </c>
      <c r="H42" s="24" t="s">
        <v>239</v>
      </c>
      <c r="I42" s="4" t="s">
        <v>241</v>
      </c>
    </row>
    <row r="43" spans="1:10">
      <c r="A43" s="4" t="s">
        <v>15</v>
      </c>
      <c r="B43" s="4">
        <v>2</v>
      </c>
      <c r="C43" s="4"/>
      <c r="D43" s="4" t="s">
        <v>16</v>
      </c>
      <c r="E43" s="4" t="s">
        <v>17</v>
      </c>
      <c r="F43" s="7">
        <v>5.6828703703703702E-3</v>
      </c>
      <c r="G43" s="92">
        <f t="shared" si="0"/>
        <v>2.8414351851851851E-3</v>
      </c>
      <c r="H43" s="24" t="s">
        <v>69</v>
      </c>
      <c r="I43" s="4" t="s">
        <v>309</v>
      </c>
    </row>
    <row r="44" spans="1:10">
      <c r="A44" s="4" t="s">
        <v>15</v>
      </c>
      <c r="B44" s="4">
        <v>2</v>
      </c>
      <c r="C44" s="4"/>
      <c r="D44" s="4" t="s">
        <v>52</v>
      </c>
      <c r="E44" s="4" t="s">
        <v>53</v>
      </c>
      <c r="F44" s="7">
        <v>7.037037037037037E-3</v>
      </c>
      <c r="G44" s="92">
        <f t="shared" si="0"/>
        <v>3.5185185185185185E-3</v>
      </c>
      <c r="H44" s="24" t="s">
        <v>18</v>
      </c>
      <c r="I44" s="4" t="s">
        <v>309</v>
      </c>
    </row>
    <row r="45" spans="1:10">
      <c r="A45" s="4" t="s">
        <v>15</v>
      </c>
      <c r="B45" s="4">
        <v>2</v>
      </c>
      <c r="C45" s="4"/>
      <c r="D45" s="4" t="s">
        <v>52</v>
      </c>
      <c r="E45" s="4" t="s">
        <v>53</v>
      </c>
      <c r="F45" s="7">
        <v>7.106481481481481E-3</v>
      </c>
      <c r="G45" s="92">
        <f t="shared" si="0"/>
        <v>3.5532407407407405E-3</v>
      </c>
      <c r="H45" s="24" t="s">
        <v>18</v>
      </c>
      <c r="I45" s="4" t="s">
        <v>349</v>
      </c>
    </row>
    <row r="46" spans="1:10">
      <c r="A46" s="98" t="s">
        <v>15</v>
      </c>
      <c r="B46" s="98">
        <v>2</v>
      </c>
      <c r="C46" s="98"/>
      <c r="D46" s="98" t="s">
        <v>52</v>
      </c>
      <c r="E46" s="98" t="s">
        <v>53</v>
      </c>
      <c r="F46" s="104">
        <v>7.1643518518518514E-3</v>
      </c>
      <c r="G46" s="92">
        <f t="shared" si="0"/>
        <v>3.5821759259259257E-3</v>
      </c>
      <c r="H46" s="105" t="s">
        <v>18</v>
      </c>
      <c r="I46" s="98" t="s">
        <v>305</v>
      </c>
    </row>
    <row r="47" spans="1:10">
      <c r="A47" s="4" t="s">
        <v>15</v>
      </c>
      <c r="B47" s="4">
        <v>2</v>
      </c>
      <c r="C47" s="4"/>
      <c r="D47" s="4" t="s">
        <v>52</v>
      </c>
      <c r="E47" s="4" t="s">
        <v>53</v>
      </c>
      <c r="F47" s="7">
        <v>7.3032407407407412E-3</v>
      </c>
      <c r="G47" s="34">
        <f t="shared" si="0"/>
        <v>3.6516203703703706E-3</v>
      </c>
      <c r="H47" s="61" t="s">
        <v>69</v>
      </c>
      <c r="I47" s="4" t="s">
        <v>173</v>
      </c>
    </row>
    <row r="48" spans="1:10">
      <c r="A48" s="4" t="s">
        <v>15</v>
      </c>
      <c r="B48" s="4">
        <v>2</v>
      </c>
      <c r="C48" s="4"/>
      <c r="D48" s="4" t="s">
        <v>52</v>
      </c>
      <c r="E48" s="4" t="s">
        <v>53</v>
      </c>
      <c r="F48" s="7">
        <v>7.3495370370370372E-3</v>
      </c>
      <c r="G48" s="92">
        <f t="shared" si="0"/>
        <v>3.6747685185185186E-3</v>
      </c>
      <c r="H48" s="24" t="s">
        <v>78</v>
      </c>
      <c r="I48" s="4" t="s">
        <v>393</v>
      </c>
    </row>
    <row r="49" spans="1:9">
      <c r="A49" s="4" t="s">
        <v>15</v>
      </c>
      <c r="B49" s="4">
        <v>2</v>
      </c>
      <c r="C49" s="4"/>
      <c r="D49" s="4" t="s">
        <v>52</v>
      </c>
      <c r="E49" s="4" t="s">
        <v>53</v>
      </c>
      <c r="F49" s="7">
        <v>7.3842592592592597E-3</v>
      </c>
      <c r="G49" s="34">
        <f t="shared" si="0"/>
        <v>3.6921296296296298E-3</v>
      </c>
      <c r="H49" s="24" t="s">
        <v>69</v>
      </c>
      <c r="I49" s="4" t="s">
        <v>115</v>
      </c>
    </row>
    <row r="50" spans="1:9">
      <c r="A50" s="4" t="s">
        <v>15</v>
      </c>
      <c r="B50" s="4">
        <v>2</v>
      </c>
      <c r="C50" s="4"/>
      <c r="D50" s="4" t="s">
        <v>52</v>
      </c>
      <c r="E50" s="4" t="s">
        <v>53</v>
      </c>
      <c r="F50" s="7">
        <v>7.3958333333333341E-3</v>
      </c>
      <c r="G50" s="34">
        <f t="shared" si="0"/>
        <v>3.6979166666666671E-3</v>
      </c>
      <c r="H50" s="24" t="s">
        <v>69</v>
      </c>
      <c r="I50" s="4" t="s">
        <v>168</v>
      </c>
    </row>
    <row r="51" spans="1:9" s="53" customFormat="1">
      <c r="A51" s="4" t="s">
        <v>371</v>
      </c>
      <c r="B51" s="4">
        <v>2</v>
      </c>
      <c r="C51" s="4"/>
      <c r="D51" s="4" t="s">
        <v>52</v>
      </c>
      <c r="E51" s="20" t="s">
        <v>53</v>
      </c>
      <c r="F51" s="7">
        <v>7.3958333333333341E-3</v>
      </c>
      <c r="G51" s="92">
        <f t="shared" si="0"/>
        <v>3.6979166666666671E-3</v>
      </c>
      <c r="H51" s="61" t="s">
        <v>69</v>
      </c>
      <c r="I51" s="4" t="s">
        <v>382</v>
      </c>
    </row>
    <row r="52" spans="1:9">
      <c r="A52" s="4" t="s">
        <v>15</v>
      </c>
      <c r="B52" s="4">
        <v>2</v>
      </c>
      <c r="C52" s="4"/>
      <c r="D52" s="4" t="s">
        <v>52</v>
      </c>
      <c r="E52" s="4" t="s">
        <v>53</v>
      </c>
      <c r="F52" s="7">
        <v>7.5694444444444446E-3</v>
      </c>
      <c r="G52" s="92">
        <f t="shared" si="0"/>
        <v>3.7847222222222223E-3</v>
      </c>
      <c r="H52" s="24" t="s">
        <v>18</v>
      </c>
      <c r="I52" s="4" t="s">
        <v>320</v>
      </c>
    </row>
    <row r="53" spans="1:9">
      <c r="A53" s="4" t="s">
        <v>15</v>
      </c>
      <c r="B53" s="4">
        <v>2</v>
      </c>
      <c r="C53" s="4"/>
      <c r="D53" s="4" t="s">
        <v>52</v>
      </c>
      <c r="E53" s="4" t="s">
        <v>53</v>
      </c>
      <c r="F53" s="7">
        <v>7.6157407407407415E-3</v>
      </c>
      <c r="G53" s="34">
        <f t="shared" si="0"/>
        <v>3.8078703703703707E-3</v>
      </c>
      <c r="H53" s="61" t="s">
        <v>69</v>
      </c>
      <c r="I53" s="4" t="s">
        <v>105</v>
      </c>
    </row>
    <row r="54" spans="1:9">
      <c r="A54" s="4" t="s">
        <v>371</v>
      </c>
      <c r="B54" s="4">
        <v>2</v>
      </c>
      <c r="C54" s="4"/>
      <c r="D54" s="4" t="s">
        <v>52</v>
      </c>
      <c r="E54" s="4" t="s">
        <v>53</v>
      </c>
      <c r="F54" s="7">
        <v>7.6851851851851847E-3</v>
      </c>
      <c r="G54" s="92">
        <f t="shared" si="0"/>
        <v>3.8425925925925923E-3</v>
      </c>
      <c r="H54" s="24" t="s">
        <v>69</v>
      </c>
      <c r="I54" s="4" t="s">
        <v>372</v>
      </c>
    </row>
    <row r="55" spans="1:9">
      <c r="A55" s="4" t="s">
        <v>15</v>
      </c>
      <c r="B55" s="4">
        <v>2</v>
      </c>
      <c r="C55" s="4"/>
      <c r="D55" s="4" t="s">
        <v>52</v>
      </c>
      <c r="E55" s="4" t="s">
        <v>53</v>
      </c>
      <c r="F55" s="7">
        <v>7.7662037037037031E-3</v>
      </c>
      <c r="G55" s="92">
        <f t="shared" si="0"/>
        <v>3.8831018518518516E-3</v>
      </c>
      <c r="H55" s="24" t="s">
        <v>69</v>
      </c>
      <c r="I55" s="4" t="s">
        <v>204</v>
      </c>
    </row>
    <row r="56" spans="1:9">
      <c r="A56" s="4"/>
      <c r="B56" s="4">
        <v>2</v>
      </c>
      <c r="C56" s="4"/>
      <c r="D56" s="4" t="s">
        <v>52</v>
      </c>
      <c r="E56" s="4" t="s">
        <v>53</v>
      </c>
      <c r="F56" s="7">
        <v>8.2523148148148148E-3</v>
      </c>
      <c r="G56" s="34">
        <f t="shared" si="0"/>
        <v>4.1261574074074074E-3</v>
      </c>
      <c r="H56" s="61" t="s">
        <v>69</v>
      </c>
      <c r="I56" s="4" t="s">
        <v>73</v>
      </c>
    </row>
    <row r="57" spans="1:9">
      <c r="A57" s="4" t="s">
        <v>15</v>
      </c>
      <c r="B57" s="4">
        <v>5</v>
      </c>
      <c r="C57" s="4"/>
      <c r="D57" s="4" t="s">
        <v>22</v>
      </c>
      <c r="E57" s="4" t="s">
        <v>86</v>
      </c>
      <c r="F57" s="7">
        <v>1.3611111111111114E-2</v>
      </c>
      <c r="G57" s="92">
        <f t="shared" si="0"/>
        <v>2.7222222222222227E-3</v>
      </c>
      <c r="H57" s="61" t="s">
        <v>18</v>
      </c>
      <c r="I57" s="4" t="s">
        <v>310</v>
      </c>
    </row>
    <row r="58" spans="1:9">
      <c r="A58" s="4" t="s">
        <v>15</v>
      </c>
      <c r="B58" s="4">
        <v>5</v>
      </c>
      <c r="C58" s="4"/>
      <c r="D58" s="4" t="s">
        <v>24</v>
      </c>
      <c r="E58" s="4" t="s">
        <v>25</v>
      </c>
      <c r="F58" s="7">
        <v>1.3842592592592594E-2</v>
      </c>
      <c r="G58" s="92">
        <f t="shared" si="0"/>
        <v>2.7685185185185187E-3</v>
      </c>
      <c r="H58" s="24" t="s">
        <v>146</v>
      </c>
      <c r="I58" s="4" t="s">
        <v>350</v>
      </c>
    </row>
    <row r="59" spans="1:9">
      <c r="A59" s="4" t="s">
        <v>15</v>
      </c>
      <c r="B59" s="4">
        <v>5</v>
      </c>
      <c r="C59" s="4"/>
      <c r="D59" s="4" t="s">
        <v>106</v>
      </c>
      <c r="E59" s="4" t="s">
        <v>107</v>
      </c>
      <c r="F59" s="7">
        <v>1.4004629629629631E-2</v>
      </c>
      <c r="G59" s="34">
        <f t="shared" si="0"/>
        <v>2.8009259259259263E-3</v>
      </c>
      <c r="H59" s="61" t="s">
        <v>18</v>
      </c>
      <c r="I59" s="4" t="s">
        <v>116</v>
      </c>
    </row>
    <row r="60" spans="1:9">
      <c r="A60" s="4" t="s">
        <v>15</v>
      </c>
      <c r="B60" s="4">
        <v>5</v>
      </c>
      <c r="C60" s="4"/>
      <c r="D60" s="4" t="s">
        <v>106</v>
      </c>
      <c r="E60" s="4" t="s">
        <v>107</v>
      </c>
      <c r="F60" s="7">
        <v>1.4004629629629631E-2</v>
      </c>
      <c r="G60" s="92">
        <f t="shared" si="0"/>
        <v>2.8009259259259263E-3</v>
      </c>
      <c r="H60" s="24" t="s">
        <v>18</v>
      </c>
      <c r="I60" s="4" t="s">
        <v>205</v>
      </c>
    </row>
    <row r="61" spans="1:9">
      <c r="A61" s="4" t="s">
        <v>15</v>
      </c>
      <c r="B61" s="4">
        <v>5</v>
      </c>
      <c r="C61" s="4"/>
      <c r="D61" s="4" t="s">
        <v>22</v>
      </c>
      <c r="E61" s="4" t="s">
        <v>86</v>
      </c>
      <c r="F61" s="7">
        <v>1.4502314814814815E-2</v>
      </c>
      <c r="G61" s="92">
        <f t="shared" si="0"/>
        <v>2.9004629629629632E-3</v>
      </c>
      <c r="H61" s="24" t="s">
        <v>207</v>
      </c>
      <c r="I61" s="4" t="s">
        <v>242</v>
      </c>
    </row>
    <row r="62" spans="1:9">
      <c r="A62" s="4" t="s">
        <v>15</v>
      </c>
      <c r="B62" s="4">
        <v>5</v>
      </c>
      <c r="C62" s="4"/>
      <c r="D62" s="4" t="s">
        <v>106</v>
      </c>
      <c r="E62" s="4" t="s">
        <v>107</v>
      </c>
      <c r="F62" s="7">
        <v>1.4560185185185183E-2</v>
      </c>
      <c r="G62" s="34">
        <f t="shared" si="0"/>
        <v>2.9120370370370368E-3</v>
      </c>
      <c r="H62" s="24" t="s">
        <v>18</v>
      </c>
      <c r="I62" s="4" t="s">
        <v>108</v>
      </c>
    </row>
    <row r="63" spans="1:9">
      <c r="A63" s="4" t="s">
        <v>15</v>
      </c>
      <c r="B63" s="4">
        <v>5</v>
      </c>
      <c r="C63" s="4"/>
      <c r="D63" s="4" t="s">
        <v>22</v>
      </c>
      <c r="E63" s="58" t="s">
        <v>86</v>
      </c>
      <c r="F63" s="7">
        <v>1.4652777777777778E-2</v>
      </c>
      <c r="G63" s="34">
        <f t="shared" si="0"/>
        <v>2.9305555555555556E-3</v>
      </c>
      <c r="H63" s="61" t="s">
        <v>18</v>
      </c>
      <c r="I63" s="4" t="s">
        <v>169</v>
      </c>
    </row>
    <row r="64" spans="1:9">
      <c r="A64" s="10" t="s">
        <v>15</v>
      </c>
      <c r="B64" s="10">
        <v>5</v>
      </c>
      <c r="C64" s="10"/>
      <c r="D64" s="10" t="s">
        <v>106</v>
      </c>
      <c r="E64" s="10" t="s">
        <v>107</v>
      </c>
      <c r="F64" s="91">
        <v>1.4652777777777778E-2</v>
      </c>
      <c r="G64" s="92">
        <f t="shared" si="0"/>
        <v>2.9305555555555556E-3</v>
      </c>
      <c r="H64" s="77" t="s">
        <v>18</v>
      </c>
      <c r="I64" s="4" t="s">
        <v>250</v>
      </c>
    </row>
    <row r="65" spans="1:10">
      <c r="A65" s="4" t="s">
        <v>15</v>
      </c>
      <c r="B65" s="4">
        <v>5</v>
      </c>
      <c r="C65" s="50"/>
      <c r="D65" s="50" t="s">
        <v>22</v>
      </c>
      <c r="E65" s="50" t="s">
        <v>86</v>
      </c>
      <c r="F65" s="7">
        <v>1.4664351851851852E-2</v>
      </c>
      <c r="G65" s="34">
        <f t="shared" si="0"/>
        <v>2.9328703703703704E-3</v>
      </c>
      <c r="H65" s="61" t="s">
        <v>18</v>
      </c>
      <c r="I65" s="4" t="s">
        <v>174</v>
      </c>
    </row>
    <row r="66" spans="1:10">
      <c r="A66" s="4" t="s">
        <v>15</v>
      </c>
      <c r="B66" s="4">
        <v>5</v>
      </c>
      <c r="C66" s="4"/>
      <c r="D66" s="4" t="s">
        <v>22</v>
      </c>
      <c r="E66" s="4" t="s">
        <v>86</v>
      </c>
      <c r="F66" s="7">
        <v>1.4884259259259259E-2</v>
      </c>
      <c r="G66" s="92">
        <f t="shared" si="0"/>
        <v>2.9768518518518516E-3</v>
      </c>
      <c r="H66" s="61" t="s">
        <v>69</v>
      </c>
      <c r="I66" s="4" t="s">
        <v>205</v>
      </c>
    </row>
    <row r="67" spans="1:10">
      <c r="A67" s="10" t="s">
        <v>15</v>
      </c>
      <c r="B67" s="10">
        <v>5</v>
      </c>
      <c r="C67" s="10"/>
      <c r="D67" s="10" t="s">
        <v>28</v>
      </c>
      <c r="E67" s="10" t="s">
        <v>93</v>
      </c>
      <c r="F67" s="91">
        <v>1.4884259259259259E-2</v>
      </c>
      <c r="G67" s="92">
        <f t="shared" si="0"/>
        <v>2.9768518518518516E-3</v>
      </c>
      <c r="H67" s="93"/>
      <c r="I67" s="4" t="s">
        <v>380</v>
      </c>
    </row>
    <row r="68" spans="1:10">
      <c r="A68" s="4" t="s">
        <v>15</v>
      </c>
      <c r="B68" s="4">
        <v>5</v>
      </c>
      <c r="C68" s="4"/>
      <c r="D68" s="4" t="s">
        <v>28</v>
      </c>
      <c r="E68" s="4" t="s">
        <v>93</v>
      </c>
      <c r="F68" s="34">
        <v>1.4988425925925926E-2</v>
      </c>
      <c r="G68" s="92">
        <f t="shared" si="0"/>
        <v>2.9976851851851853E-3</v>
      </c>
      <c r="H68" s="24"/>
      <c r="I68" s="73" t="s">
        <v>416</v>
      </c>
    </row>
    <row r="69" spans="1:10">
      <c r="A69" s="4" t="s">
        <v>15</v>
      </c>
      <c r="B69" s="4">
        <v>5</v>
      </c>
      <c r="C69" s="4"/>
      <c r="D69" s="4" t="s">
        <v>59</v>
      </c>
      <c r="E69" s="4" t="s">
        <v>60</v>
      </c>
      <c r="F69" s="7">
        <v>1.5243055555555557E-2</v>
      </c>
      <c r="G69" s="92">
        <f t="shared" si="0"/>
        <v>3.0486111111111113E-3</v>
      </c>
      <c r="H69" s="24"/>
      <c r="I69" s="4" t="s">
        <v>310</v>
      </c>
    </row>
    <row r="70" spans="1:10">
      <c r="A70" s="50" t="s">
        <v>15</v>
      </c>
      <c r="B70" s="50">
        <v>5</v>
      </c>
      <c r="C70" s="50"/>
      <c r="D70" s="50" t="s">
        <v>42</v>
      </c>
      <c r="E70" s="50" t="s">
        <v>88</v>
      </c>
      <c r="F70" s="51">
        <v>1.5405092592592593E-2</v>
      </c>
      <c r="G70" s="92">
        <f t="shared" ref="G70:G133" si="1">F70/B70</f>
        <v>3.0810185185185185E-3</v>
      </c>
      <c r="H70" s="63" t="s">
        <v>18</v>
      </c>
      <c r="I70" s="50" t="s">
        <v>310</v>
      </c>
    </row>
    <row r="71" spans="1:10">
      <c r="A71" s="4" t="s">
        <v>15</v>
      </c>
      <c r="B71" s="4">
        <v>5</v>
      </c>
      <c r="C71" s="4"/>
      <c r="D71" s="4" t="s">
        <v>30</v>
      </c>
      <c r="E71" s="4" t="s">
        <v>31</v>
      </c>
      <c r="F71" s="7">
        <v>1.5520833333333333E-2</v>
      </c>
      <c r="G71" s="92">
        <f t="shared" si="1"/>
        <v>3.1041666666666665E-3</v>
      </c>
      <c r="H71" s="24"/>
      <c r="I71" s="4" t="s">
        <v>310</v>
      </c>
    </row>
    <row r="72" spans="1:10">
      <c r="A72" s="10" t="s">
        <v>15</v>
      </c>
      <c r="B72" s="10">
        <v>5</v>
      </c>
      <c r="C72" s="10"/>
      <c r="D72" s="10" t="s">
        <v>62</v>
      </c>
      <c r="E72" s="10" t="s">
        <v>63</v>
      </c>
      <c r="F72" s="91">
        <v>1.5625E-2</v>
      </c>
      <c r="G72" s="92">
        <f t="shared" si="1"/>
        <v>3.1250000000000002E-3</v>
      </c>
      <c r="H72" s="77"/>
      <c r="I72" s="10" t="s">
        <v>310</v>
      </c>
    </row>
    <row r="73" spans="1:10">
      <c r="A73" s="4"/>
      <c r="B73" s="4">
        <v>5</v>
      </c>
      <c r="C73" s="4"/>
      <c r="D73" s="4" t="s">
        <v>76</v>
      </c>
      <c r="E73" s="4" t="s">
        <v>77</v>
      </c>
      <c r="F73" s="7">
        <v>1.577546296296296E-2</v>
      </c>
      <c r="G73" s="34">
        <f t="shared" si="1"/>
        <v>3.1550925925925922E-3</v>
      </c>
      <c r="H73" s="24" t="s">
        <v>78</v>
      </c>
      <c r="I73" s="4" t="s">
        <v>79</v>
      </c>
    </row>
    <row r="74" spans="1:10">
      <c r="A74" s="4" t="s">
        <v>15</v>
      </c>
      <c r="B74" s="4">
        <v>5</v>
      </c>
      <c r="C74" s="4"/>
      <c r="D74" s="4" t="s">
        <v>80</v>
      </c>
      <c r="E74" s="4" t="s">
        <v>81</v>
      </c>
      <c r="F74" s="7">
        <v>1.577546296296296E-2</v>
      </c>
      <c r="G74" s="92">
        <f t="shared" si="1"/>
        <v>3.1550925925925922E-3</v>
      </c>
      <c r="H74" s="62" t="s">
        <v>206</v>
      </c>
      <c r="I74" s="4" t="s">
        <v>205</v>
      </c>
    </row>
    <row r="75" spans="1:10">
      <c r="A75" s="4" t="s">
        <v>15</v>
      </c>
      <c r="B75" s="4">
        <v>5</v>
      </c>
      <c r="C75" s="4"/>
      <c r="D75" s="4" t="s">
        <v>138</v>
      </c>
      <c r="E75" s="4" t="s">
        <v>139</v>
      </c>
      <c r="F75" s="7">
        <v>1.5856481481481482E-2</v>
      </c>
      <c r="G75" s="34">
        <f t="shared" si="1"/>
        <v>3.1712962962962962E-3</v>
      </c>
      <c r="H75" s="62" t="s">
        <v>78</v>
      </c>
      <c r="I75" s="4" t="s">
        <v>169</v>
      </c>
    </row>
    <row r="76" spans="1:10">
      <c r="A76" s="4" t="s">
        <v>15</v>
      </c>
      <c r="B76" s="4">
        <v>5</v>
      </c>
      <c r="C76" s="4"/>
      <c r="D76" s="4" t="s">
        <v>28</v>
      </c>
      <c r="E76" s="4" t="s">
        <v>93</v>
      </c>
      <c r="F76" s="7">
        <v>1.5891203703703703E-2</v>
      </c>
      <c r="G76" s="92">
        <f t="shared" si="1"/>
        <v>3.1782407407407406E-3</v>
      </c>
      <c r="H76" s="24"/>
      <c r="I76" s="4" t="s">
        <v>229</v>
      </c>
    </row>
    <row r="77" spans="1:10">
      <c r="A77" s="4" t="s">
        <v>15</v>
      </c>
      <c r="B77" s="4">
        <v>5</v>
      </c>
      <c r="C77" s="4"/>
      <c r="D77" s="4" t="s">
        <v>160</v>
      </c>
      <c r="E77" s="4" t="s">
        <v>161</v>
      </c>
      <c r="F77" s="7">
        <v>1.6053240740740739E-2</v>
      </c>
      <c r="G77" s="92">
        <f t="shared" si="1"/>
        <v>3.2106481481481478E-3</v>
      </c>
      <c r="H77" s="62" t="s">
        <v>78</v>
      </c>
      <c r="I77" s="4" t="s">
        <v>229</v>
      </c>
    </row>
    <row r="78" spans="1:10">
      <c r="A78" s="4" t="s">
        <v>15</v>
      </c>
      <c r="B78" s="4">
        <v>5</v>
      </c>
      <c r="C78" s="4"/>
      <c r="D78" s="4" t="s">
        <v>80</v>
      </c>
      <c r="E78" s="4" t="s">
        <v>81</v>
      </c>
      <c r="F78" s="7">
        <v>1.621527777777778E-2</v>
      </c>
      <c r="G78" s="34">
        <f t="shared" si="1"/>
        <v>3.2430555555555559E-3</v>
      </c>
      <c r="H78" s="61" t="s">
        <v>146</v>
      </c>
      <c r="I78" s="4" t="s">
        <v>174</v>
      </c>
    </row>
    <row r="79" spans="1:10">
      <c r="A79" s="4" t="s">
        <v>15</v>
      </c>
      <c r="B79" s="4">
        <v>5</v>
      </c>
      <c r="C79" s="4"/>
      <c r="D79" s="4" t="s">
        <v>80</v>
      </c>
      <c r="E79" s="4" t="s">
        <v>81</v>
      </c>
      <c r="F79" s="7">
        <v>1.621527777777778E-2</v>
      </c>
      <c r="G79" s="92">
        <f t="shared" si="1"/>
        <v>3.2430555555555559E-3</v>
      </c>
      <c r="H79" s="24"/>
      <c r="I79" s="4" t="s">
        <v>350</v>
      </c>
      <c r="J79" s="11"/>
    </row>
    <row r="80" spans="1:10">
      <c r="A80" s="4" t="s">
        <v>15</v>
      </c>
      <c r="B80" s="4">
        <v>5</v>
      </c>
      <c r="C80" s="4"/>
      <c r="D80" s="4" t="s">
        <v>138</v>
      </c>
      <c r="E80" s="4" t="s">
        <v>139</v>
      </c>
      <c r="F80" s="7">
        <v>1.6261574074074074E-2</v>
      </c>
      <c r="G80" s="92">
        <f t="shared" si="1"/>
        <v>3.2523148148148147E-3</v>
      </c>
      <c r="H80" s="24" t="s">
        <v>18</v>
      </c>
      <c r="I80" s="4" t="s">
        <v>234</v>
      </c>
    </row>
    <row r="81" spans="1:9">
      <c r="A81" s="4" t="s">
        <v>15</v>
      </c>
      <c r="B81" s="4">
        <v>5</v>
      </c>
      <c r="C81" s="4"/>
      <c r="D81" s="4" t="s">
        <v>16</v>
      </c>
      <c r="E81" s="4" t="s">
        <v>17</v>
      </c>
      <c r="F81" s="7">
        <v>1.6296296296296295E-2</v>
      </c>
      <c r="G81" s="34">
        <f t="shared" si="1"/>
        <v>3.2592592592592591E-3</v>
      </c>
      <c r="H81" s="24" t="s">
        <v>18</v>
      </c>
      <c r="I81" s="4" t="s">
        <v>19</v>
      </c>
    </row>
    <row r="82" spans="1:9">
      <c r="A82" s="4" t="s">
        <v>15</v>
      </c>
      <c r="B82" s="4">
        <v>5</v>
      </c>
      <c r="C82" s="4"/>
      <c r="D82" s="4" t="s">
        <v>138</v>
      </c>
      <c r="E82" s="4" t="s">
        <v>139</v>
      </c>
      <c r="F82" s="7">
        <v>1.6354166666666666E-2</v>
      </c>
      <c r="G82" s="34">
        <f t="shared" si="1"/>
        <v>3.2708333333333331E-3</v>
      </c>
      <c r="H82" s="24" t="s">
        <v>69</v>
      </c>
      <c r="I82" s="4" t="s">
        <v>140</v>
      </c>
    </row>
    <row r="83" spans="1:9">
      <c r="A83" s="4" t="s">
        <v>15</v>
      </c>
      <c r="B83" s="4">
        <v>5</v>
      </c>
      <c r="C83" s="10"/>
      <c r="D83" s="4" t="s">
        <v>80</v>
      </c>
      <c r="E83" s="4" t="s">
        <v>81</v>
      </c>
      <c r="F83" s="7">
        <v>1.6446759259259262E-2</v>
      </c>
      <c r="G83" s="34">
        <f t="shared" si="1"/>
        <v>3.2893518518518523E-3</v>
      </c>
      <c r="H83" s="63"/>
      <c r="I83" s="4" t="s">
        <v>169</v>
      </c>
    </row>
    <row r="84" spans="1:9">
      <c r="A84" s="4" t="s">
        <v>15</v>
      </c>
      <c r="B84" s="4">
        <v>5</v>
      </c>
      <c r="C84" s="4"/>
      <c r="D84" s="4" t="s">
        <v>16</v>
      </c>
      <c r="E84" s="4" t="s">
        <v>17</v>
      </c>
      <c r="F84" s="7">
        <v>1.6597222222222222E-2</v>
      </c>
      <c r="G84" s="34">
        <f t="shared" si="1"/>
        <v>3.3194444444444443E-3</v>
      </c>
      <c r="H84" s="24"/>
      <c r="I84" s="4" t="s">
        <v>116</v>
      </c>
    </row>
    <row r="85" spans="1:9">
      <c r="A85" s="4" t="s">
        <v>15</v>
      </c>
      <c r="B85" s="4">
        <v>5</v>
      </c>
      <c r="C85" s="4"/>
      <c r="D85" s="4" t="s">
        <v>109</v>
      </c>
      <c r="E85" s="4" t="s">
        <v>110</v>
      </c>
      <c r="F85" s="7">
        <v>1.6701388888888887E-2</v>
      </c>
      <c r="G85" s="34">
        <f t="shared" si="1"/>
        <v>3.3402777777777775E-3</v>
      </c>
      <c r="H85" s="24"/>
      <c r="I85" s="4" t="s">
        <v>116</v>
      </c>
    </row>
    <row r="86" spans="1:9">
      <c r="A86" s="4" t="s">
        <v>15</v>
      </c>
      <c r="B86" s="4">
        <v>5</v>
      </c>
      <c r="C86" s="4"/>
      <c r="D86" s="4" t="s">
        <v>138</v>
      </c>
      <c r="E86" s="4" t="s">
        <v>139</v>
      </c>
      <c r="F86" s="7">
        <v>1.6747685185185185E-2</v>
      </c>
      <c r="G86" s="92">
        <f t="shared" si="1"/>
        <v>3.3495370370370372E-3</v>
      </c>
      <c r="H86" s="61" t="s">
        <v>69</v>
      </c>
      <c r="I86" s="4" t="s">
        <v>242</v>
      </c>
    </row>
    <row r="87" spans="1:9">
      <c r="A87" s="4" t="s">
        <v>15</v>
      </c>
      <c r="B87" s="4">
        <v>5</v>
      </c>
      <c r="C87" s="4"/>
      <c r="D87" s="4" t="s">
        <v>111</v>
      </c>
      <c r="E87" s="4" t="s">
        <v>110</v>
      </c>
      <c r="F87" s="7">
        <v>1.6759259259259258E-2</v>
      </c>
      <c r="G87" s="34">
        <f t="shared" si="1"/>
        <v>3.3518518518518515E-3</v>
      </c>
      <c r="H87" s="61" t="s">
        <v>69</v>
      </c>
      <c r="I87" s="4" t="s">
        <v>116</v>
      </c>
    </row>
    <row r="88" spans="1:9">
      <c r="A88" s="4" t="s">
        <v>15</v>
      </c>
      <c r="B88" s="4">
        <v>5</v>
      </c>
      <c r="C88" s="4"/>
      <c r="D88" s="4" t="s">
        <v>38</v>
      </c>
      <c r="E88" s="4" t="s">
        <v>39</v>
      </c>
      <c r="F88" s="7">
        <v>1.6782407407407409E-2</v>
      </c>
      <c r="G88" s="34">
        <f t="shared" si="1"/>
        <v>3.356481481481482E-3</v>
      </c>
      <c r="H88" s="61" t="s">
        <v>69</v>
      </c>
      <c r="I88" s="4" t="s">
        <v>180</v>
      </c>
    </row>
    <row r="89" spans="1:9">
      <c r="A89" s="4" t="s">
        <v>15</v>
      </c>
      <c r="B89" s="4">
        <v>5</v>
      </c>
      <c r="C89" s="4"/>
      <c r="D89" s="4" t="s">
        <v>80</v>
      </c>
      <c r="E89" s="4" t="s">
        <v>81</v>
      </c>
      <c r="F89" s="7">
        <v>1.6840277777777777E-2</v>
      </c>
      <c r="G89" s="34">
        <f t="shared" si="1"/>
        <v>3.3680555555555556E-3</v>
      </c>
      <c r="H89" s="61"/>
      <c r="I89" s="4" t="s">
        <v>116</v>
      </c>
    </row>
    <row r="90" spans="1:9">
      <c r="A90" s="4" t="s">
        <v>15</v>
      </c>
      <c r="B90" s="4">
        <v>5</v>
      </c>
      <c r="C90" s="4"/>
      <c r="D90" s="4" t="s">
        <v>80</v>
      </c>
      <c r="E90" s="4" t="s">
        <v>81</v>
      </c>
      <c r="F90" s="7">
        <v>1.6898148148148148E-2</v>
      </c>
      <c r="G90" s="34">
        <f t="shared" si="1"/>
        <v>3.3796296296296296E-3</v>
      </c>
      <c r="H90" s="61"/>
      <c r="I90" s="4" t="s">
        <v>130</v>
      </c>
    </row>
    <row r="91" spans="1:9">
      <c r="A91" s="4" t="s">
        <v>15</v>
      </c>
      <c r="B91" s="4">
        <v>5</v>
      </c>
      <c r="C91" s="4"/>
      <c r="D91" s="4" t="s">
        <v>111</v>
      </c>
      <c r="E91" s="4" t="s">
        <v>110</v>
      </c>
      <c r="F91" s="7">
        <v>1.6898148148148148E-2</v>
      </c>
      <c r="G91" s="92">
        <f t="shared" si="1"/>
        <v>3.3796296296296296E-3</v>
      </c>
      <c r="H91" s="61"/>
      <c r="I91" s="4" t="s">
        <v>310</v>
      </c>
    </row>
    <row r="92" spans="1:9">
      <c r="A92" s="4" t="s">
        <v>15</v>
      </c>
      <c r="B92" s="4">
        <v>5</v>
      </c>
      <c r="C92" s="4"/>
      <c r="D92" s="4" t="s">
        <v>138</v>
      </c>
      <c r="E92" s="4" t="s">
        <v>139</v>
      </c>
      <c r="F92" s="7">
        <v>1.7048611111111112E-2</v>
      </c>
      <c r="G92" s="92">
        <f t="shared" si="1"/>
        <v>3.4097222222222224E-3</v>
      </c>
      <c r="H92" s="24" t="s">
        <v>18</v>
      </c>
      <c r="I92" s="4" t="s">
        <v>378</v>
      </c>
    </row>
    <row r="93" spans="1:9">
      <c r="A93" s="4" t="s">
        <v>371</v>
      </c>
      <c r="B93" s="4">
        <v>5</v>
      </c>
      <c r="C93" s="4"/>
      <c r="D93" s="4" t="s">
        <v>138</v>
      </c>
      <c r="E93" s="20" t="s">
        <v>139</v>
      </c>
      <c r="F93" s="7">
        <v>1.7141203703703704E-2</v>
      </c>
      <c r="G93" s="92">
        <f t="shared" si="1"/>
        <v>3.4282407407407408E-3</v>
      </c>
      <c r="H93" s="61" t="s">
        <v>18</v>
      </c>
      <c r="I93" s="4" t="s">
        <v>383</v>
      </c>
    </row>
    <row r="94" spans="1:9">
      <c r="A94" s="4" t="s">
        <v>15</v>
      </c>
      <c r="B94" s="4">
        <v>5</v>
      </c>
      <c r="C94" s="4"/>
      <c r="D94" s="4" t="s">
        <v>109</v>
      </c>
      <c r="E94" s="20" t="s">
        <v>110</v>
      </c>
      <c r="F94" s="7">
        <v>1.7187499999999998E-2</v>
      </c>
      <c r="G94" s="34">
        <f t="shared" si="1"/>
        <v>3.4374999999999996E-3</v>
      </c>
      <c r="H94" s="61"/>
      <c r="I94" s="4" t="s">
        <v>108</v>
      </c>
    </row>
    <row r="95" spans="1:9">
      <c r="A95" s="4" t="s">
        <v>15</v>
      </c>
      <c r="B95" s="4">
        <v>5</v>
      </c>
      <c r="C95" s="4"/>
      <c r="D95" s="4" t="s">
        <v>80</v>
      </c>
      <c r="E95" s="4" t="s">
        <v>81</v>
      </c>
      <c r="F95" s="7">
        <v>1.7187499999999998E-2</v>
      </c>
      <c r="G95" s="92">
        <f t="shared" si="1"/>
        <v>3.4374999999999996E-3</v>
      </c>
      <c r="H95" s="61"/>
      <c r="I95" s="4" t="s">
        <v>392</v>
      </c>
    </row>
    <row r="96" spans="1:9">
      <c r="A96" s="4" t="s">
        <v>15</v>
      </c>
      <c r="B96" s="4">
        <v>5</v>
      </c>
      <c r="C96" s="4"/>
      <c r="D96" s="4" t="s">
        <v>111</v>
      </c>
      <c r="E96" s="4" t="s">
        <v>110</v>
      </c>
      <c r="F96" s="7">
        <v>1.7210648148148149E-2</v>
      </c>
      <c r="G96" s="34">
        <f t="shared" si="1"/>
        <v>3.4421296296296296E-3</v>
      </c>
      <c r="H96" s="61"/>
      <c r="I96" s="4" t="s">
        <v>108</v>
      </c>
    </row>
    <row r="97" spans="1:9">
      <c r="A97" s="4" t="s">
        <v>15</v>
      </c>
      <c r="B97" s="4">
        <v>5</v>
      </c>
      <c r="C97" s="4"/>
      <c r="D97" s="4" t="s">
        <v>38</v>
      </c>
      <c r="E97" s="4" t="s">
        <v>39</v>
      </c>
      <c r="F97" s="7">
        <v>1.7210648148148149E-2</v>
      </c>
      <c r="G97" s="34">
        <f t="shared" si="1"/>
        <v>3.4421296296296296E-3</v>
      </c>
      <c r="H97" s="24"/>
      <c r="I97" s="4" t="s">
        <v>130</v>
      </c>
    </row>
    <row r="98" spans="1:9">
      <c r="A98" s="4" t="s">
        <v>15</v>
      </c>
      <c r="B98" s="4">
        <v>5</v>
      </c>
      <c r="C98" s="4"/>
      <c r="D98" s="4" t="s">
        <v>117</v>
      </c>
      <c r="E98" s="4" t="s">
        <v>118</v>
      </c>
      <c r="F98" s="7">
        <v>1.7222222222222222E-2</v>
      </c>
      <c r="G98" s="34">
        <f t="shared" si="1"/>
        <v>3.4444444444444444E-3</v>
      </c>
      <c r="H98" s="61"/>
      <c r="I98" s="4" t="s">
        <v>116</v>
      </c>
    </row>
    <row r="99" spans="1:9">
      <c r="A99" s="4" t="s">
        <v>15</v>
      </c>
      <c r="B99" s="4">
        <v>5</v>
      </c>
      <c r="C99" s="4"/>
      <c r="D99" s="4" t="s">
        <v>38</v>
      </c>
      <c r="E99" s="4" t="s">
        <v>39</v>
      </c>
      <c r="F99" s="7">
        <v>1.7256944444444446E-2</v>
      </c>
      <c r="G99" s="34">
        <f t="shared" si="1"/>
        <v>3.4513888888888893E-3</v>
      </c>
      <c r="H99" s="76"/>
      <c r="I99" s="4" t="s">
        <v>116</v>
      </c>
    </row>
    <row r="100" spans="1:9">
      <c r="A100" s="12" t="s">
        <v>422</v>
      </c>
      <c r="B100" s="12">
        <v>5</v>
      </c>
      <c r="C100" s="12"/>
      <c r="D100" s="12" t="s">
        <v>111</v>
      </c>
      <c r="E100" s="12" t="s">
        <v>110</v>
      </c>
      <c r="F100" s="23">
        <v>1.7638888888888888E-2</v>
      </c>
      <c r="G100" s="92">
        <f t="shared" si="1"/>
        <v>3.5277777777777777E-3</v>
      </c>
      <c r="H100" s="61" t="s">
        <v>18</v>
      </c>
      <c r="I100" s="4" t="s">
        <v>423</v>
      </c>
    </row>
    <row r="101" spans="1:9">
      <c r="A101" s="4" t="s">
        <v>15</v>
      </c>
      <c r="B101" s="4">
        <v>5</v>
      </c>
      <c r="C101" s="4"/>
      <c r="D101" s="4" t="s">
        <v>80</v>
      </c>
      <c r="E101" s="4" t="s">
        <v>81</v>
      </c>
      <c r="F101" s="7">
        <v>1.7708333333333333E-2</v>
      </c>
      <c r="G101" s="92">
        <f t="shared" si="1"/>
        <v>3.5416666666666665E-3</v>
      </c>
      <c r="H101" s="61" t="s">
        <v>18</v>
      </c>
      <c r="I101" s="4" t="s">
        <v>242</v>
      </c>
    </row>
    <row r="102" spans="1:9">
      <c r="A102" s="4" t="s">
        <v>15</v>
      </c>
      <c r="B102" s="4">
        <v>5</v>
      </c>
      <c r="C102" s="4"/>
      <c r="D102" s="4" t="s">
        <v>281</v>
      </c>
      <c r="E102" s="20" t="s">
        <v>282</v>
      </c>
      <c r="F102" s="7">
        <v>1.7824074074074076E-2</v>
      </c>
      <c r="G102" s="92">
        <f t="shared" si="1"/>
        <v>3.5648148148148149E-3</v>
      </c>
      <c r="H102" s="61" t="s">
        <v>69</v>
      </c>
      <c r="I102" s="98" t="s">
        <v>283</v>
      </c>
    </row>
    <row r="103" spans="1:9">
      <c r="A103" s="4" t="s">
        <v>15</v>
      </c>
      <c r="B103" s="4">
        <v>5</v>
      </c>
      <c r="C103" s="4"/>
      <c r="D103" s="4" t="s">
        <v>38</v>
      </c>
      <c r="E103" s="4" t="s">
        <v>39</v>
      </c>
      <c r="F103" s="7">
        <v>1.7847222222222223E-2</v>
      </c>
      <c r="G103" s="92">
        <f t="shared" si="1"/>
        <v>3.5694444444444445E-3</v>
      </c>
      <c r="H103" s="61"/>
      <c r="I103" s="4" t="s">
        <v>229</v>
      </c>
    </row>
    <row r="104" spans="1:9">
      <c r="A104" s="4" t="s">
        <v>15</v>
      </c>
      <c r="B104" s="4">
        <v>5</v>
      </c>
      <c r="C104" s="20"/>
      <c r="D104" s="4" t="s">
        <v>113</v>
      </c>
      <c r="E104" s="4" t="s">
        <v>37</v>
      </c>
      <c r="F104" s="7">
        <v>1.7893518518518517E-2</v>
      </c>
      <c r="G104" s="92">
        <f t="shared" si="1"/>
        <v>3.5787037037037033E-3</v>
      </c>
      <c r="H104" s="77" t="s">
        <v>146</v>
      </c>
      <c r="I104" s="4" t="s">
        <v>310</v>
      </c>
    </row>
    <row r="105" spans="1:9">
      <c r="A105" s="50" t="s">
        <v>15</v>
      </c>
      <c r="B105" s="50">
        <v>5</v>
      </c>
      <c r="C105" s="50"/>
      <c r="D105" s="50" t="s">
        <v>80</v>
      </c>
      <c r="E105" s="50" t="s">
        <v>81</v>
      </c>
      <c r="F105" s="51">
        <v>1.7974537037037035E-2</v>
      </c>
      <c r="G105" s="52">
        <f t="shared" si="1"/>
        <v>3.5949074074074069E-3</v>
      </c>
      <c r="H105" s="76"/>
      <c r="I105" s="50" t="s">
        <v>108</v>
      </c>
    </row>
    <row r="106" spans="1:9">
      <c r="A106" s="4" t="s">
        <v>15</v>
      </c>
      <c r="B106" s="4">
        <v>5</v>
      </c>
      <c r="C106" s="4"/>
      <c r="D106" s="4" t="s">
        <v>38</v>
      </c>
      <c r="E106" s="4" t="s">
        <v>39</v>
      </c>
      <c r="F106" s="7">
        <v>1.8032407407407407E-2</v>
      </c>
      <c r="G106" s="34">
        <f t="shared" si="1"/>
        <v>3.6064814814814813E-3</v>
      </c>
      <c r="H106" s="24"/>
      <c r="I106" s="4" t="s">
        <v>108</v>
      </c>
    </row>
    <row r="107" spans="1:9">
      <c r="A107" s="4" t="s">
        <v>15</v>
      </c>
      <c r="B107" s="4">
        <v>5</v>
      </c>
      <c r="C107" s="4"/>
      <c r="D107" s="4" t="s">
        <v>46</v>
      </c>
      <c r="E107" s="4" t="s">
        <v>47</v>
      </c>
      <c r="F107" s="7">
        <v>1.8263888888888889E-2</v>
      </c>
      <c r="G107" s="34">
        <f t="shared" si="1"/>
        <v>3.6527777777777778E-3</v>
      </c>
      <c r="H107" s="61" t="s">
        <v>18</v>
      </c>
      <c r="I107" s="4" t="s">
        <v>116</v>
      </c>
    </row>
    <row r="108" spans="1:9">
      <c r="A108" s="4" t="s">
        <v>15</v>
      </c>
      <c r="B108" s="4">
        <v>5</v>
      </c>
      <c r="C108" s="4"/>
      <c r="D108" s="4" t="s">
        <v>311</v>
      </c>
      <c r="E108" s="4" t="s">
        <v>47</v>
      </c>
      <c r="F108" s="7">
        <v>1.8275462962962962E-2</v>
      </c>
      <c r="G108" s="92">
        <f t="shared" si="1"/>
        <v>3.6550925925925926E-3</v>
      </c>
      <c r="H108" s="62" t="s">
        <v>78</v>
      </c>
      <c r="I108" s="4" t="s">
        <v>310</v>
      </c>
    </row>
    <row r="109" spans="1:9">
      <c r="A109" s="98" t="s">
        <v>15</v>
      </c>
      <c r="B109" s="98">
        <v>5</v>
      </c>
      <c r="C109" s="98"/>
      <c r="D109" s="98" t="s">
        <v>52</v>
      </c>
      <c r="E109" s="98" t="s">
        <v>53</v>
      </c>
      <c r="F109" s="104">
        <v>1.8414351851851852E-2</v>
      </c>
      <c r="G109" s="92">
        <f t="shared" si="1"/>
        <v>3.6828703703703702E-3</v>
      </c>
      <c r="H109" s="105"/>
      <c r="I109" s="4" t="s">
        <v>306</v>
      </c>
    </row>
    <row r="110" spans="1:9">
      <c r="A110" s="4"/>
      <c r="B110" s="4">
        <v>5</v>
      </c>
      <c r="C110" s="4"/>
      <c r="D110" s="4" t="s">
        <v>80</v>
      </c>
      <c r="E110" s="4" t="s">
        <v>81</v>
      </c>
      <c r="F110" s="7">
        <v>1.8645833333333334E-2</v>
      </c>
      <c r="G110" s="34">
        <f t="shared" si="1"/>
        <v>3.7291666666666667E-3</v>
      </c>
      <c r="H110" s="61" t="s">
        <v>82</v>
      </c>
      <c r="I110" s="4" t="s">
        <v>79</v>
      </c>
    </row>
    <row r="111" spans="1:9">
      <c r="A111" s="4" t="s">
        <v>15</v>
      </c>
      <c r="B111" s="4">
        <v>5</v>
      </c>
      <c r="C111" s="4"/>
      <c r="D111" s="4" t="s">
        <v>44</v>
      </c>
      <c r="E111" s="4" t="s">
        <v>45</v>
      </c>
      <c r="F111" s="19">
        <v>1.8645833333333334E-2</v>
      </c>
      <c r="G111" s="92">
        <f t="shared" si="1"/>
        <v>3.7291666666666667E-3</v>
      </c>
      <c r="H111" s="61" t="s">
        <v>18</v>
      </c>
      <c r="I111" s="4" t="s">
        <v>229</v>
      </c>
    </row>
    <row r="112" spans="1:9">
      <c r="A112" s="12" t="s">
        <v>422</v>
      </c>
      <c r="B112" s="12">
        <v>5</v>
      </c>
      <c r="C112" s="4"/>
      <c r="D112" s="4" t="s">
        <v>403</v>
      </c>
      <c r="E112" s="4" t="s">
        <v>404</v>
      </c>
      <c r="F112" s="7">
        <v>1.8865740740740742E-2</v>
      </c>
      <c r="G112" s="92">
        <f t="shared" si="1"/>
        <v>3.7731481481481483E-3</v>
      </c>
      <c r="H112" s="62" t="s">
        <v>69</v>
      </c>
      <c r="I112" s="4" t="s">
        <v>423</v>
      </c>
    </row>
    <row r="113" spans="1:9" s="53" customFormat="1">
      <c r="A113" s="4" t="s">
        <v>15</v>
      </c>
      <c r="B113" s="4">
        <v>5</v>
      </c>
      <c r="C113" s="4"/>
      <c r="D113" s="4" t="s">
        <v>163</v>
      </c>
      <c r="E113" s="4" t="s">
        <v>164</v>
      </c>
      <c r="F113" s="7">
        <v>1.8969907407407408E-2</v>
      </c>
      <c r="G113" s="92">
        <f t="shared" si="1"/>
        <v>3.7939814814814815E-3</v>
      </c>
      <c r="H113" s="61"/>
      <c r="I113" s="98" t="s">
        <v>283</v>
      </c>
    </row>
    <row r="114" spans="1:9">
      <c r="A114" s="4"/>
      <c r="B114" s="4">
        <v>5</v>
      </c>
      <c r="C114" s="4"/>
      <c r="D114" s="4" t="s">
        <v>46</v>
      </c>
      <c r="E114" s="4" t="s">
        <v>47</v>
      </c>
      <c r="F114" s="7">
        <v>1.8993055555555558E-2</v>
      </c>
      <c r="G114" s="34">
        <f t="shared" si="1"/>
        <v>3.7986111111111115E-3</v>
      </c>
      <c r="H114" s="61" t="s">
        <v>78</v>
      </c>
      <c r="I114" s="4" t="s">
        <v>79</v>
      </c>
    </row>
    <row r="115" spans="1:9">
      <c r="A115" s="4" t="s">
        <v>15</v>
      </c>
      <c r="B115" s="4">
        <v>5</v>
      </c>
      <c r="C115" s="4"/>
      <c r="D115" s="4" t="s">
        <v>46</v>
      </c>
      <c r="E115" s="4" t="s">
        <v>47</v>
      </c>
      <c r="F115" s="7">
        <v>1.9212962962962963E-2</v>
      </c>
      <c r="G115" s="92">
        <f t="shared" si="1"/>
        <v>3.8425925925925928E-3</v>
      </c>
      <c r="H115" s="61" t="s">
        <v>69</v>
      </c>
      <c r="I115" s="4" t="s">
        <v>229</v>
      </c>
    </row>
    <row r="116" spans="1:9">
      <c r="A116" s="12" t="s">
        <v>422</v>
      </c>
      <c r="B116" s="12">
        <v>5</v>
      </c>
      <c r="C116" s="4"/>
      <c r="D116" s="4" t="s">
        <v>46</v>
      </c>
      <c r="E116" s="4" t="s">
        <v>47</v>
      </c>
      <c r="F116" s="7">
        <v>1.9293981481481485E-2</v>
      </c>
      <c r="G116" s="92">
        <f t="shared" si="1"/>
        <v>3.8587962962962968E-3</v>
      </c>
      <c r="H116" s="62" t="s">
        <v>69</v>
      </c>
      <c r="I116" s="4" t="s">
        <v>423</v>
      </c>
    </row>
    <row r="117" spans="1:9">
      <c r="A117" s="4" t="s">
        <v>15</v>
      </c>
      <c r="B117" s="4">
        <v>5</v>
      </c>
      <c r="C117" s="4"/>
      <c r="D117" s="4" t="s">
        <v>52</v>
      </c>
      <c r="E117" s="4" t="s">
        <v>53</v>
      </c>
      <c r="F117" s="7">
        <v>1.9537037037037037E-2</v>
      </c>
      <c r="G117" s="92">
        <f t="shared" si="1"/>
        <v>3.9074074074074072E-3</v>
      </c>
      <c r="H117" s="61"/>
      <c r="I117" s="4" t="s">
        <v>350</v>
      </c>
    </row>
    <row r="118" spans="1:9">
      <c r="A118" s="4" t="s">
        <v>15</v>
      </c>
      <c r="B118" s="4">
        <v>5</v>
      </c>
      <c r="C118" s="4"/>
      <c r="D118" s="4" t="s">
        <v>52</v>
      </c>
      <c r="E118" s="4" t="s">
        <v>53</v>
      </c>
      <c r="F118" s="7">
        <v>1.9652777777777779E-2</v>
      </c>
      <c r="G118" s="92">
        <f t="shared" si="1"/>
        <v>3.9305555555555561E-3</v>
      </c>
      <c r="H118" s="62"/>
      <c r="I118" s="4" t="s">
        <v>229</v>
      </c>
    </row>
    <row r="119" spans="1:9">
      <c r="A119" s="12" t="s">
        <v>422</v>
      </c>
      <c r="B119" s="12">
        <v>5</v>
      </c>
      <c r="C119" s="4"/>
      <c r="D119" s="4" t="s">
        <v>50</v>
      </c>
      <c r="E119" s="4" t="s">
        <v>51</v>
      </c>
      <c r="F119" s="7">
        <v>1.9710648148148147E-2</v>
      </c>
      <c r="G119" s="92">
        <f t="shared" si="1"/>
        <v>3.9421296296296296E-3</v>
      </c>
      <c r="H119" s="24" t="s">
        <v>69</v>
      </c>
      <c r="I119" s="4" t="s">
        <v>423</v>
      </c>
    </row>
    <row r="120" spans="1:9" s="53" customFormat="1">
      <c r="A120" s="12" t="s">
        <v>422</v>
      </c>
      <c r="B120" s="12">
        <v>5</v>
      </c>
      <c r="C120" s="4"/>
      <c r="D120" s="4" t="s">
        <v>52</v>
      </c>
      <c r="E120" s="4" t="s">
        <v>53</v>
      </c>
      <c r="F120" s="7">
        <v>1.9756944444444445E-2</v>
      </c>
      <c r="G120" s="92">
        <f t="shared" si="1"/>
        <v>3.9513888888888888E-3</v>
      </c>
      <c r="H120" s="61" t="s">
        <v>18</v>
      </c>
      <c r="I120" s="4" t="s">
        <v>423</v>
      </c>
    </row>
    <row r="121" spans="1:9">
      <c r="A121" s="4" t="s">
        <v>15</v>
      </c>
      <c r="B121" s="4">
        <v>5</v>
      </c>
      <c r="C121" s="4"/>
      <c r="D121" s="4" t="s">
        <v>52</v>
      </c>
      <c r="E121" s="4" t="s">
        <v>53</v>
      </c>
      <c r="F121" s="7">
        <v>1.9780092592592592E-2</v>
      </c>
      <c r="G121" s="92">
        <f t="shared" si="1"/>
        <v>3.9560185185185184E-3</v>
      </c>
      <c r="H121" s="62" t="s">
        <v>78</v>
      </c>
      <c r="I121" s="4" t="s">
        <v>242</v>
      </c>
    </row>
    <row r="122" spans="1:9">
      <c r="A122" s="4" t="s">
        <v>15</v>
      </c>
      <c r="B122" s="4">
        <v>5</v>
      </c>
      <c r="C122" s="4"/>
      <c r="D122" s="4" t="s">
        <v>48</v>
      </c>
      <c r="E122" s="4" t="s">
        <v>49</v>
      </c>
      <c r="F122" s="7">
        <v>1.9895833333333331E-2</v>
      </c>
      <c r="G122" s="92">
        <f t="shared" si="1"/>
        <v>3.9791666666666664E-3</v>
      </c>
      <c r="H122" s="61" t="s">
        <v>18</v>
      </c>
      <c r="I122" s="4" t="s">
        <v>350</v>
      </c>
    </row>
    <row r="123" spans="1:9">
      <c r="A123" s="4" t="s">
        <v>15</v>
      </c>
      <c r="B123" s="4">
        <v>5</v>
      </c>
      <c r="C123" s="4"/>
      <c r="D123" s="4" t="s">
        <v>52</v>
      </c>
      <c r="E123" s="4" t="s">
        <v>53</v>
      </c>
      <c r="F123" s="7">
        <v>2.0069444444444442E-2</v>
      </c>
      <c r="G123" s="34">
        <f t="shared" si="1"/>
        <v>4.013888888888888E-3</v>
      </c>
      <c r="H123" s="62" t="s">
        <v>78</v>
      </c>
      <c r="I123" s="4" t="s">
        <v>169</v>
      </c>
    </row>
    <row r="124" spans="1:9">
      <c r="A124" s="4" t="s">
        <v>15</v>
      </c>
      <c r="B124" s="4">
        <v>5</v>
      </c>
      <c r="C124" s="4"/>
      <c r="D124" s="4" t="s">
        <v>52</v>
      </c>
      <c r="E124" s="4" t="s">
        <v>53</v>
      </c>
      <c r="F124" s="7">
        <v>2.0081018518518519E-2</v>
      </c>
      <c r="G124" s="34">
        <f t="shared" si="1"/>
        <v>4.0162037037037041E-3</v>
      </c>
      <c r="H124" s="61" t="s">
        <v>18</v>
      </c>
      <c r="I124" s="4" t="s">
        <v>130</v>
      </c>
    </row>
    <row r="125" spans="1:9">
      <c r="A125" s="4" t="s">
        <v>15</v>
      </c>
      <c r="B125" s="4">
        <v>5</v>
      </c>
      <c r="C125" s="4"/>
      <c r="D125" s="4" t="s">
        <v>50</v>
      </c>
      <c r="E125" s="4" t="s">
        <v>51</v>
      </c>
      <c r="F125" s="7">
        <v>2.0162037037037037E-2</v>
      </c>
      <c r="G125" s="92">
        <f t="shared" si="1"/>
        <v>4.0324074074074073E-3</v>
      </c>
      <c r="H125" s="62"/>
      <c r="I125" s="4" t="s">
        <v>229</v>
      </c>
    </row>
    <row r="126" spans="1:9">
      <c r="A126" s="4" t="s">
        <v>15</v>
      </c>
      <c r="B126" s="4">
        <v>5</v>
      </c>
      <c r="C126" s="4"/>
      <c r="D126" s="4" t="s">
        <v>48</v>
      </c>
      <c r="E126" s="4" t="s">
        <v>49</v>
      </c>
      <c r="F126" s="7">
        <v>2.0254629629629629E-2</v>
      </c>
      <c r="G126" s="92">
        <f t="shared" si="1"/>
        <v>4.0509259259259257E-3</v>
      </c>
      <c r="H126" s="61" t="s">
        <v>69</v>
      </c>
      <c r="I126" s="4" t="s">
        <v>321</v>
      </c>
    </row>
    <row r="127" spans="1:9">
      <c r="A127" s="4" t="s">
        <v>15</v>
      </c>
      <c r="B127" s="4">
        <v>5</v>
      </c>
      <c r="C127" s="4"/>
      <c r="D127" s="4" t="s">
        <v>52</v>
      </c>
      <c r="E127" s="4" t="s">
        <v>53</v>
      </c>
      <c r="F127" s="7">
        <v>2.028935185185185E-2</v>
      </c>
      <c r="G127" s="34">
        <f t="shared" si="1"/>
        <v>4.0578703703703697E-3</v>
      </c>
      <c r="H127" s="62" t="s">
        <v>78</v>
      </c>
      <c r="I127" s="4" t="s">
        <v>174</v>
      </c>
    </row>
    <row r="128" spans="1:9">
      <c r="A128" s="4" t="s">
        <v>15</v>
      </c>
      <c r="B128" s="4">
        <v>5</v>
      </c>
      <c r="C128" s="4"/>
      <c r="D128" s="4" t="s">
        <v>48</v>
      </c>
      <c r="E128" s="4" t="s">
        <v>49</v>
      </c>
      <c r="F128" s="7">
        <v>2.0335648148148148E-2</v>
      </c>
      <c r="G128" s="92">
        <f t="shared" si="1"/>
        <v>4.0671296296296297E-3</v>
      </c>
      <c r="H128" s="61"/>
      <c r="I128" s="4" t="s">
        <v>310</v>
      </c>
    </row>
    <row r="129" spans="1:9">
      <c r="A129" s="4" t="s">
        <v>15</v>
      </c>
      <c r="B129" s="4">
        <v>5</v>
      </c>
      <c r="C129" s="4"/>
      <c r="D129" s="4" t="s">
        <v>243</v>
      </c>
      <c r="E129" s="4" t="s">
        <v>238</v>
      </c>
      <c r="F129" s="7">
        <v>2.2280092592592591E-2</v>
      </c>
      <c r="G129" s="92">
        <f t="shared" si="1"/>
        <v>4.456018518518518E-3</v>
      </c>
      <c r="H129" s="62"/>
      <c r="I129" s="4" t="s">
        <v>242</v>
      </c>
    </row>
    <row r="130" spans="1:9">
      <c r="A130" s="4" t="s">
        <v>15</v>
      </c>
      <c r="B130" s="4">
        <v>5</v>
      </c>
      <c r="C130" s="4"/>
      <c r="D130" s="4" t="s">
        <v>36</v>
      </c>
      <c r="E130" s="4" t="s">
        <v>83</v>
      </c>
      <c r="F130" s="7">
        <v>2.6296296296296293E-2</v>
      </c>
      <c r="G130" s="34">
        <f t="shared" si="1"/>
        <v>5.2592592592592587E-3</v>
      </c>
      <c r="H130" s="61"/>
      <c r="I130" s="4" t="s">
        <v>116</v>
      </c>
    </row>
    <row r="131" spans="1:9">
      <c r="A131" s="4"/>
      <c r="B131" s="4">
        <v>5</v>
      </c>
      <c r="C131" s="4"/>
      <c r="D131" s="4" t="s">
        <v>36</v>
      </c>
      <c r="E131" s="4" t="s">
        <v>83</v>
      </c>
      <c r="F131" s="7">
        <v>2.6817129629629632E-2</v>
      </c>
      <c r="G131" s="34">
        <f t="shared" si="1"/>
        <v>5.363425925925926E-3</v>
      </c>
      <c r="H131" s="61"/>
      <c r="I131" s="4" t="s">
        <v>79</v>
      </c>
    </row>
    <row r="132" spans="1:9">
      <c r="A132" s="4" t="s">
        <v>15</v>
      </c>
      <c r="B132" s="4">
        <v>5</v>
      </c>
      <c r="C132" s="4"/>
      <c r="D132" s="4" t="s">
        <v>36</v>
      </c>
      <c r="E132" s="4" t="s">
        <v>83</v>
      </c>
      <c r="F132" s="7">
        <v>2.6851851851851849E-2</v>
      </c>
      <c r="G132" s="34">
        <f t="shared" si="1"/>
        <v>5.37037037037037E-3</v>
      </c>
      <c r="H132" s="61"/>
      <c r="I132" s="4" t="s">
        <v>174</v>
      </c>
    </row>
    <row r="133" spans="1:9">
      <c r="A133" s="4" t="s">
        <v>15</v>
      </c>
      <c r="B133" s="4">
        <v>5</v>
      </c>
      <c r="C133" s="4"/>
      <c r="D133" s="4" t="s">
        <v>36</v>
      </c>
      <c r="E133" s="4" t="s">
        <v>83</v>
      </c>
      <c r="F133" s="7">
        <v>2.7164351851851853E-2</v>
      </c>
      <c r="G133" s="34">
        <f t="shared" si="1"/>
        <v>5.4328703703703709E-3</v>
      </c>
      <c r="H133" s="24"/>
      <c r="I133" s="4" t="s">
        <v>169</v>
      </c>
    </row>
    <row r="134" spans="1:9" s="53" customFormat="1">
      <c r="A134" s="4" t="s">
        <v>15</v>
      </c>
      <c r="B134" s="4">
        <v>5</v>
      </c>
      <c r="C134" s="4"/>
      <c r="D134" s="4" t="s">
        <v>36</v>
      </c>
      <c r="E134" s="4" t="s">
        <v>83</v>
      </c>
      <c r="F134" s="7">
        <v>2.7349537037037037E-2</v>
      </c>
      <c r="G134" s="92">
        <f t="shared" ref="G134:G197" si="2">F134/B134</f>
        <v>5.4699074074074077E-3</v>
      </c>
      <c r="H134" s="61"/>
      <c r="I134" s="4" t="s">
        <v>392</v>
      </c>
    </row>
    <row r="135" spans="1:9">
      <c r="A135" s="4" t="s">
        <v>15</v>
      </c>
      <c r="B135" s="4">
        <v>5</v>
      </c>
      <c r="C135" s="4"/>
      <c r="D135" s="6" t="s">
        <v>36</v>
      </c>
      <c r="E135" s="4" t="s">
        <v>83</v>
      </c>
      <c r="F135" s="7">
        <v>2.7581018518518519E-2</v>
      </c>
      <c r="G135" s="92">
        <f t="shared" si="2"/>
        <v>5.5162037037037037E-3</v>
      </c>
      <c r="H135" s="61"/>
      <c r="I135" s="4" t="s">
        <v>350</v>
      </c>
    </row>
    <row r="136" spans="1:9">
      <c r="A136" s="4" t="s">
        <v>15</v>
      </c>
      <c r="B136" s="4">
        <v>5</v>
      </c>
      <c r="C136" s="4"/>
      <c r="D136" s="4" t="s">
        <v>36</v>
      </c>
      <c r="E136" s="4" t="s">
        <v>83</v>
      </c>
      <c r="F136" s="7">
        <v>2.8020833333333332E-2</v>
      </c>
      <c r="G136" s="92">
        <f t="shared" si="2"/>
        <v>5.6041666666666662E-3</v>
      </c>
      <c r="H136" s="61"/>
      <c r="I136" s="4" t="s">
        <v>205</v>
      </c>
    </row>
    <row r="137" spans="1:9">
      <c r="A137" s="4" t="s">
        <v>15</v>
      </c>
      <c r="B137" s="4">
        <v>5</v>
      </c>
      <c r="C137" s="4"/>
      <c r="D137" s="6" t="s">
        <v>36</v>
      </c>
      <c r="E137" s="4" t="s">
        <v>83</v>
      </c>
      <c r="F137" s="7">
        <v>2.836805555555556E-2</v>
      </c>
      <c r="G137" s="92">
        <f t="shared" si="2"/>
        <v>5.6736111111111119E-3</v>
      </c>
      <c r="H137" s="61"/>
      <c r="I137" s="11" t="s">
        <v>321</v>
      </c>
    </row>
    <row r="138" spans="1:9" s="53" customFormat="1">
      <c r="A138" s="12" t="s">
        <v>422</v>
      </c>
      <c r="B138" s="12">
        <v>5</v>
      </c>
      <c r="C138" s="4"/>
      <c r="D138" s="4" t="s">
        <v>424</v>
      </c>
      <c r="E138" s="4" t="s">
        <v>425</v>
      </c>
      <c r="F138" s="7">
        <v>3.0578703703703702E-2</v>
      </c>
      <c r="G138" s="92">
        <f t="shared" si="2"/>
        <v>6.1157407407407402E-3</v>
      </c>
      <c r="H138" s="61" t="s">
        <v>82</v>
      </c>
      <c r="I138" s="11" t="s">
        <v>423</v>
      </c>
    </row>
    <row r="139" spans="1:9">
      <c r="A139" s="50" t="s">
        <v>15</v>
      </c>
      <c r="B139" s="50">
        <v>5</v>
      </c>
      <c r="C139" s="50"/>
      <c r="D139" s="50" t="s">
        <v>362</v>
      </c>
      <c r="E139" s="50" t="s">
        <v>363</v>
      </c>
      <c r="F139" s="51">
        <v>3.0949074074074077E-2</v>
      </c>
      <c r="G139" s="52">
        <f t="shared" si="2"/>
        <v>6.1898148148148155E-3</v>
      </c>
      <c r="H139" s="76"/>
      <c r="I139" s="118" t="s">
        <v>364</v>
      </c>
    </row>
    <row r="140" spans="1:9">
      <c r="A140" s="50" t="s">
        <v>15</v>
      </c>
      <c r="B140" s="50">
        <v>5</v>
      </c>
      <c r="C140" s="50"/>
      <c r="D140" s="50" t="s">
        <v>84</v>
      </c>
      <c r="E140" s="50" t="s">
        <v>85</v>
      </c>
      <c r="F140" s="51">
        <v>3.2083333333333332E-2</v>
      </c>
      <c r="G140" s="52">
        <f t="shared" si="2"/>
        <v>6.416666666666666E-3</v>
      </c>
      <c r="H140" s="76" t="s">
        <v>69</v>
      </c>
      <c r="I140" s="50" t="s">
        <v>205</v>
      </c>
    </row>
    <row r="141" spans="1:9">
      <c r="A141" s="50" t="s">
        <v>15</v>
      </c>
      <c r="B141" s="50">
        <v>5</v>
      </c>
      <c r="C141" s="123"/>
      <c r="D141" s="50" t="s">
        <v>84</v>
      </c>
      <c r="E141" s="50" t="s">
        <v>85</v>
      </c>
      <c r="F141" s="85">
        <v>3.2361111111111111E-2</v>
      </c>
      <c r="G141" s="85">
        <f t="shared" si="2"/>
        <v>6.4722222222222221E-3</v>
      </c>
      <c r="H141" s="76" t="s">
        <v>69</v>
      </c>
      <c r="I141" s="50" t="s">
        <v>108</v>
      </c>
    </row>
    <row r="142" spans="1:9">
      <c r="A142" s="99" t="s">
        <v>15</v>
      </c>
      <c r="B142" s="99">
        <v>5</v>
      </c>
      <c r="C142" s="99"/>
      <c r="D142" s="99" t="s">
        <v>84</v>
      </c>
      <c r="E142" s="99" t="s">
        <v>85</v>
      </c>
      <c r="F142" s="117">
        <v>3.3715277777777775E-2</v>
      </c>
      <c r="G142" s="52">
        <f t="shared" si="2"/>
        <v>6.7430555555555551E-3</v>
      </c>
      <c r="H142" s="63" t="s">
        <v>69</v>
      </c>
      <c r="I142" s="50" t="s">
        <v>306</v>
      </c>
    </row>
    <row r="143" spans="1:9">
      <c r="A143" s="50" t="s">
        <v>15</v>
      </c>
      <c r="B143" s="50">
        <v>5</v>
      </c>
      <c r="C143" s="50"/>
      <c r="D143" s="50" t="s">
        <v>84</v>
      </c>
      <c r="E143" s="50" t="s">
        <v>85</v>
      </c>
      <c r="F143" s="51">
        <v>3.4201388888888885E-2</v>
      </c>
      <c r="G143" s="52">
        <f t="shared" si="2"/>
        <v>6.8402777777777767E-3</v>
      </c>
      <c r="H143" s="76" t="s">
        <v>69</v>
      </c>
      <c r="I143" s="50" t="s">
        <v>174</v>
      </c>
    </row>
    <row r="144" spans="1:9">
      <c r="A144" s="4"/>
      <c r="B144" s="4">
        <v>5</v>
      </c>
      <c r="C144" s="4"/>
      <c r="D144" s="4" t="s">
        <v>84</v>
      </c>
      <c r="E144" s="4" t="s">
        <v>85</v>
      </c>
      <c r="F144" s="7">
        <v>3.4918981481481481E-2</v>
      </c>
      <c r="G144" s="34">
        <f t="shared" si="2"/>
        <v>6.9837962962962961E-3</v>
      </c>
      <c r="H144" s="61" t="s">
        <v>78</v>
      </c>
      <c r="I144" s="4" t="s">
        <v>79</v>
      </c>
    </row>
    <row r="145" spans="1:10">
      <c r="A145" s="4" t="s">
        <v>15</v>
      </c>
      <c r="B145" s="4">
        <v>5</v>
      </c>
      <c r="C145" s="4"/>
      <c r="D145" s="4" t="s">
        <v>84</v>
      </c>
      <c r="E145" s="4" t="s">
        <v>85</v>
      </c>
      <c r="F145" s="7">
        <v>3.6006944444444446E-2</v>
      </c>
      <c r="G145" s="92">
        <f t="shared" si="2"/>
        <v>7.2013888888888891E-3</v>
      </c>
      <c r="H145" s="61" t="s">
        <v>69</v>
      </c>
      <c r="I145" s="4" t="s">
        <v>310</v>
      </c>
    </row>
    <row r="146" spans="1:10">
      <c r="A146" s="4" t="s">
        <v>371</v>
      </c>
      <c r="B146" s="4">
        <v>6</v>
      </c>
      <c r="C146" s="4"/>
      <c r="D146" s="4" t="s">
        <v>22</v>
      </c>
      <c r="E146" s="4" t="s">
        <v>86</v>
      </c>
      <c r="F146" s="7">
        <v>1.7291666666666667E-2</v>
      </c>
      <c r="G146" s="92">
        <f t="shared" si="2"/>
        <v>2.8819444444444444E-3</v>
      </c>
      <c r="H146" s="61" t="s">
        <v>69</v>
      </c>
      <c r="I146" s="4" t="s">
        <v>373</v>
      </c>
    </row>
    <row r="147" spans="1:10">
      <c r="A147" s="4" t="s">
        <v>371</v>
      </c>
      <c r="B147" s="4">
        <v>6</v>
      </c>
      <c r="C147" s="4"/>
      <c r="D147" s="4" t="s">
        <v>36</v>
      </c>
      <c r="E147" s="4" t="s">
        <v>83</v>
      </c>
      <c r="F147" s="7">
        <v>3.5208333333333335E-2</v>
      </c>
      <c r="G147" s="92">
        <f t="shared" si="2"/>
        <v>5.868055555555556E-3</v>
      </c>
      <c r="H147" s="61"/>
      <c r="I147" s="4" t="s">
        <v>373</v>
      </c>
    </row>
    <row r="148" spans="1:10">
      <c r="A148" s="4" t="s">
        <v>15</v>
      </c>
      <c r="B148" s="4">
        <v>8</v>
      </c>
      <c r="C148" s="4"/>
      <c r="D148" s="4" t="s">
        <v>289</v>
      </c>
      <c r="E148" s="4" t="s">
        <v>290</v>
      </c>
      <c r="F148" s="7">
        <v>2.5115740740740741E-2</v>
      </c>
      <c r="G148" s="92">
        <f t="shared" si="2"/>
        <v>3.1394675925925926E-3</v>
      </c>
      <c r="H148" s="61"/>
      <c r="I148" s="98"/>
    </row>
    <row r="149" spans="1:10">
      <c r="A149" s="4" t="s">
        <v>15</v>
      </c>
      <c r="B149" s="4">
        <v>8</v>
      </c>
      <c r="C149" s="4"/>
      <c r="D149" s="4" t="s">
        <v>34</v>
      </c>
      <c r="E149" s="4" t="s">
        <v>120</v>
      </c>
      <c r="F149" s="7">
        <v>2.5208333333333333E-2</v>
      </c>
      <c r="G149" s="92">
        <f t="shared" si="2"/>
        <v>3.1510416666666666E-3</v>
      </c>
      <c r="H149" s="61"/>
      <c r="I149" s="98"/>
    </row>
    <row r="150" spans="1:10">
      <c r="A150" s="4" t="s">
        <v>15</v>
      </c>
      <c r="B150" s="4">
        <v>8</v>
      </c>
      <c r="C150" s="4"/>
      <c r="D150" s="4" t="s">
        <v>59</v>
      </c>
      <c r="E150" s="4" t="s">
        <v>60</v>
      </c>
      <c r="F150" s="7">
        <v>2.5312500000000002E-2</v>
      </c>
      <c r="G150" s="92">
        <f t="shared" si="2"/>
        <v>3.1640625000000002E-3</v>
      </c>
      <c r="H150" s="61"/>
      <c r="I150" s="4"/>
    </row>
    <row r="151" spans="1:10">
      <c r="A151" s="4" t="s">
        <v>15</v>
      </c>
      <c r="B151" s="4">
        <v>8</v>
      </c>
      <c r="C151" s="4"/>
      <c r="D151" s="4" t="s">
        <v>16</v>
      </c>
      <c r="E151" s="4" t="s">
        <v>17</v>
      </c>
      <c r="F151" s="7">
        <v>2.5613425925925925E-2</v>
      </c>
      <c r="G151" s="92">
        <f t="shared" si="2"/>
        <v>3.2016782407407406E-3</v>
      </c>
      <c r="H151" s="61"/>
      <c r="I151" s="4"/>
    </row>
    <row r="152" spans="1:10">
      <c r="A152" s="4" t="s">
        <v>15</v>
      </c>
      <c r="B152" s="4">
        <v>8</v>
      </c>
      <c r="C152" s="4"/>
      <c r="D152" s="4" t="s">
        <v>62</v>
      </c>
      <c r="E152" s="4" t="s">
        <v>63</v>
      </c>
      <c r="F152" s="7">
        <v>2.5659722222222223E-2</v>
      </c>
      <c r="G152" s="92">
        <f t="shared" si="2"/>
        <v>3.2074652777777778E-3</v>
      </c>
      <c r="H152" s="61"/>
      <c r="I152" s="4"/>
    </row>
    <row r="153" spans="1:10">
      <c r="A153" s="4" t="s">
        <v>15</v>
      </c>
      <c r="B153" s="4">
        <v>8</v>
      </c>
      <c r="C153" s="4"/>
      <c r="D153" s="4" t="s">
        <v>30</v>
      </c>
      <c r="E153" s="4" t="s">
        <v>31</v>
      </c>
      <c r="F153" s="7">
        <v>2.56712962962963E-2</v>
      </c>
      <c r="G153" s="92">
        <f t="shared" si="2"/>
        <v>3.2089120370370375E-3</v>
      </c>
      <c r="H153" s="61" t="s">
        <v>291</v>
      </c>
      <c r="I153" s="4"/>
    </row>
    <row r="154" spans="1:10">
      <c r="A154" s="4" t="s">
        <v>15</v>
      </c>
      <c r="B154" s="4">
        <v>8</v>
      </c>
      <c r="C154" s="4"/>
      <c r="D154" s="4" t="s">
        <v>99</v>
      </c>
      <c r="E154" s="4" t="s">
        <v>100</v>
      </c>
      <c r="F154" s="7">
        <v>2.5868055555555557E-2</v>
      </c>
      <c r="G154" s="92">
        <f t="shared" si="2"/>
        <v>3.2335069444444447E-3</v>
      </c>
      <c r="H154" s="24"/>
      <c r="I154" s="4"/>
    </row>
    <row r="155" spans="1:10">
      <c r="A155" s="4" t="s">
        <v>15</v>
      </c>
      <c r="B155" s="4">
        <v>8</v>
      </c>
      <c r="C155" s="4"/>
      <c r="D155" s="4" t="s">
        <v>26</v>
      </c>
      <c r="E155" s="4" t="s">
        <v>27</v>
      </c>
      <c r="F155" s="7">
        <v>2.5983796296296297E-2</v>
      </c>
      <c r="G155" s="92">
        <f t="shared" si="2"/>
        <v>3.2479745370370371E-3</v>
      </c>
      <c r="H155" s="61"/>
      <c r="I155" s="4"/>
    </row>
    <row r="156" spans="1:10">
      <c r="A156" s="4" t="s">
        <v>15</v>
      </c>
      <c r="B156" s="4">
        <v>8</v>
      </c>
      <c r="C156" s="4"/>
      <c r="D156" s="4" t="s">
        <v>80</v>
      </c>
      <c r="E156" s="4" t="s">
        <v>81</v>
      </c>
      <c r="F156" s="7">
        <v>2.8078703703703703E-2</v>
      </c>
      <c r="G156" s="92">
        <f t="shared" si="2"/>
        <v>3.5098379629629629E-3</v>
      </c>
      <c r="H156" s="24"/>
      <c r="I156" s="4"/>
    </row>
    <row r="157" spans="1:10">
      <c r="A157" s="4" t="s">
        <v>15</v>
      </c>
      <c r="B157" s="4">
        <v>8</v>
      </c>
      <c r="C157" s="4"/>
      <c r="D157" s="4" t="s">
        <v>111</v>
      </c>
      <c r="E157" s="4" t="s">
        <v>110</v>
      </c>
      <c r="F157" s="7">
        <v>2.8125000000000001E-2</v>
      </c>
      <c r="G157" s="92">
        <f t="shared" si="2"/>
        <v>3.5156250000000001E-3</v>
      </c>
      <c r="H157" s="61"/>
      <c r="I157" s="4"/>
    </row>
    <row r="158" spans="1:10" s="53" customFormat="1">
      <c r="A158" s="4" t="s">
        <v>15</v>
      </c>
      <c r="B158" s="4">
        <v>8</v>
      </c>
      <c r="C158" s="4"/>
      <c r="D158" s="4" t="s">
        <v>113</v>
      </c>
      <c r="E158" s="4" t="s">
        <v>37</v>
      </c>
      <c r="F158" s="7">
        <v>2.9166666666666664E-2</v>
      </c>
      <c r="G158" s="92">
        <f t="shared" si="2"/>
        <v>3.645833333333333E-3</v>
      </c>
      <c r="H158" s="61"/>
      <c r="I158" s="4"/>
      <c r="J158"/>
    </row>
    <row r="159" spans="1:10">
      <c r="A159" s="4" t="s">
        <v>15</v>
      </c>
      <c r="B159" s="4">
        <v>8</v>
      </c>
      <c r="C159" s="4"/>
      <c r="D159" s="4" t="s">
        <v>46</v>
      </c>
      <c r="E159" s="4" t="s">
        <v>47</v>
      </c>
      <c r="F159" s="7">
        <v>2.9861111111111113E-2</v>
      </c>
      <c r="G159" s="92">
        <f t="shared" si="2"/>
        <v>3.7326388888888891E-3</v>
      </c>
      <c r="H159" s="61"/>
      <c r="I159" s="4"/>
    </row>
    <row r="160" spans="1:10">
      <c r="A160" s="4" t="s">
        <v>15</v>
      </c>
      <c r="B160" s="4">
        <v>8</v>
      </c>
      <c r="C160" s="4"/>
      <c r="D160" s="4" t="s">
        <v>52</v>
      </c>
      <c r="E160" s="4" t="s">
        <v>53</v>
      </c>
      <c r="F160" s="7">
        <v>3.30787037037037E-2</v>
      </c>
      <c r="G160" s="92">
        <f t="shared" si="2"/>
        <v>4.1348379629629626E-3</v>
      </c>
      <c r="H160" s="61"/>
      <c r="I160" s="4"/>
    </row>
    <row r="161" spans="1:9">
      <c r="A161" s="4" t="s">
        <v>15</v>
      </c>
      <c r="B161" s="4">
        <v>8</v>
      </c>
      <c r="C161" s="4"/>
      <c r="D161" s="4" t="s">
        <v>50</v>
      </c>
      <c r="E161" s="4" t="s">
        <v>51</v>
      </c>
      <c r="F161" s="7">
        <v>3.6354166666666667E-2</v>
      </c>
      <c r="G161" s="92">
        <f t="shared" si="2"/>
        <v>4.5442708333333333E-3</v>
      </c>
      <c r="H161" s="61"/>
      <c r="I161" s="4"/>
    </row>
    <row r="162" spans="1:9">
      <c r="A162" s="50" t="s">
        <v>15</v>
      </c>
      <c r="B162" s="50">
        <v>10</v>
      </c>
      <c r="C162" s="50"/>
      <c r="D162" s="50" t="s">
        <v>219</v>
      </c>
      <c r="E162" s="50" t="s">
        <v>220</v>
      </c>
      <c r="F162" s="51">
        <v>2.8229166666666666E-2</v>
      </c>
      <c r="G162" s="52">
        <f t="shared" si="2"/>
        <v>2.8229166666666667E-3</v>
      </c>
      <c r="H162" s="76" t="s">
        <v>18</v>
      </c>
      <c r="I162" s="50" t="s">
        <v>331</v>
      </c>
    </row>
    <row r="163" spans="1:9">
      <c r="A163" s="4" t="s">
        <v>58</v>
      </c>
      <c r="B163" s="4">
        <v>10</v>
      </c>
      <c r="C163" s="4"/>
      <c r="D163" s="4" t="s">
        <v>106</v>
      </c>
      <c r="E163" s="4" t="s">
        <v>107</v>
      </c>
      <c r="F163" s="7">
        <v>2.8460648148148148E-2</v>
      </c>
      <c r="G163" s="34">
        <f t="shared" si="2"/>
        <v>2.8460648148148147E-3</v>
      </c>
      <c r="H163" s="61" t="s">
        <v>18</v>
      </c>
      <c r="I163" s="4" t="s">
        <v>185</v>
      </c>
    </row>
    <row r="164" spans="1:9">
      <c r="A164" s="4" t="s">
        <v>15</v>
      </c>
      <c r="B164" s="4">
        <v>10</v>
      </c>
      <c r="C164" s="4"/>
      <c r="D164" s="4" t="s">
        <v>22</v>
      </c>
      <c r="E164" s="4" t="s">
        <v>86</v>
      </c>
      <c r="F164" s="7">
        <v>2.8645833333333332E-2</v>
      </c>
      <c r="G164" s="92">
        <f t="shared" si="2"/>
        <v>2.8645833333333331E-3</v>
      </c>
      <c r="H164" s="61" t="s">
        <v>207</v>
      </c>
      <c r="I164" s="4" t="s">
        <v>208</v>
      </c>
    </row>
    <row r="165" spans="1:9">
      <c r="A165" s="98" t="s">
        <v>15</v>
      </c>
      <c r="B165" s="98">
        <v>10</v>
      </c>
      <c r="C165" s="98"/>
      <c r="D165" s="98" t="s">
        <v>22</v>
      </c>
      <c r="E165" s="98" t="s">
        <v>86</v>
      </c>
      <c r="F165" s="104">
        <v>2.9050925925925928E-2</v>
      </c>
      <c r="G165" s="92">
        <f t="shared" si="2"/>
        <v>2.9050925925925928E-3</v>
      </c>
      <c r="H165" s="127" t="s">
        <v>18</v>
      </c>
      <c r="I165" s="98" t="s">
        <v>307</v>
      </c>
    </row>
    <row r="166" spans="1:9">
      <c r="A166" s="4" t="s">
        <v>15</v>
      </c>
      <c r="B166" s="4">
        <v>10</v>
      </c>
      <c r="C166" s="4"/>
      <c r="D166" s="4" t="s">
        <v>22</v>
      </c>
      <c r="E166" s="4" t="s">
        <v>86</v>
      </c>
      <c r="F166" s="7">
        <v>2.9166666666666664E-2</v>
      </c>
      <c r="G166" s="34">
        <f t="shared" si="2"/>
        <v>2.9166666666666664E-3</v>
      </c>
      <c r="H166" s="61" t="s">
        <v>18</v>
      </c>
      <c r="I166" s="11" t="s">
        <v>170</v>
      </c>
    </row>
    <row r="167" spans="1:9">
      <c r="A167" s="4" t="s">
        <v>15</v>
      </c>
      <c r="B167" s="4">
        <v>10</v>
      </c>
      <c r="C167" s="4"/>
      <c r="D167" s="4" t="s">
        <v>22</v>
      </c>
      <c r="E167" s="4" t="s">
        <v>86</v>
      </c>
      <c r="F167" s="7">
        <v>2.9282407407407406E-2</v>
      </c>
      <c r="G167" s="92">
        <f t="shared" si="2"/>
        <v>2.9282407407407408E-3</v>
      </c>
      <c r="H167" s="24" t="s">
        <v>18</v>
      </c>
      <c r="I167" s="4" t="s">
        <v>322</v>
      </c>
    </row>
    <row r="168" spans="1:9">
      <c r="A168" s="4" t="s">
        <v>15</v>
      </c>
      <c r="B168" s="4">
        <v>10</v>
      </c>
      <c r="C168" s="4"/>
      <c r="D168" s="4" t="s">
        <v>22</v>
      </c>
      <c r="E168" s="4" t="s">
        <v>86</v>
      </c>
      <c r="F168" s="7">
        <v>2.943287037037037E-2</v>
      </c>
      <c r="G168" s="34">
        <f t="shared" si="2"/>
        <v>2.9432870370370368E-3</v>
      </c>
      <c r="H168" s="24" t="s">
        <v>18</v>
      </c>
      <c r="I168" s="4" t="s">
        <v>119</v>
      </c>
    </row>
    <row r="169" spans="1:9">
      <c r="A169" s="4" t="s">
        <v>15</v>
      </c>
      <c r="B169" s="4">
        <v>10</v>
      </c>
      <c r="C169" s="4"/>
      <c r="D169" s="4" t="s">
        <v>22</v>
      </c>
      <c r="E169" s="4" t="s">
        <v>86</v>
      </c>
      <c r="F169" s="7">
        <v>2.9444444444444443E-2</v>
      </c>
      <c r="G169" s="34">
        <f t="shared" si="2"/>
        <v>2.9444444444444444E-3</v>
      </c>
      <c r="H169" s="24" t="s">
        <v>18</v>
      </c>
      <c r="I169" s="4" t="s">
        <v>175</v>
      </c>
    </row>
    <row r="170" spans="1:9">
      <c r="A170" s="4"/>
      <c r="B170" s="4">
        <v>10</v>
      </c>
      <c r="C170" s="4"/>
      <c r="D170" s="4" t="s">
        <v>22</v>
      </c>
      <c r="E170" s="4" t="s">
        <v>86</v>
      </c>
      <c r="F170" s="7">
        <v>2.9548611111111109E-2</v>
      </c>
      <c r="G170" s="34">
        <f t="shared" si="2"/>
        <v>2.9548611111111108E-3</v>
      </c>
      <c r="H170" s="24" t="s">
        <v>18</v>
      </c>
      <c r="I170" s="4" t="s">
        <v>87</v>
      </c>
    </row>
    <row r="171" spans="1:9">
      <c r="A171" s="4" t="s">
        <v>15</v>
      </c>
      <c r="B171" s="4">
        <v>10</v>
      </c>
      <c r="C171" s="4"/>
      <c r="D171" s="4" t="s">
        <v>22</v>
      </c>
      <c r="E171" s="4" t="s">
        <v>86</v>
      </c>
      <c r="F171" s="7">
        <v>2.9675925925925925E-2</v>
      </c>
      <c r="G171" s="92">
        <f t="shared" si="2"/>
        <v>2.9675925925925924E-3</v>
      </c>
      <c r="H171" s="24" t="s">
        <v>69</v>
      </c>
      <c r="I171" s="4" t="s">
        <v>389</v>
      </c>
    </row>
    <row r="172" spans="1:9">
      <c r="A172" s="12" t="s">
        <v>422</v>
      </c>
      <c r="B172" s="4">
        <v>10</v>
      </c>
      <c r="C172" s="4"/>
      <c r="D172" s="4" t="s">
        <v>22</v>
      </c>
      <c r="E172" s="4" t="s">
        <v>86</v>
      </c>
      <c r="F172" s="7">
        <v>3.0381944444444444E-2</v>
      </c>
      <c r="G172" s="92">
        <f t="shared" si="2"/>
        <v>3.0381944444444445E-3</v>
      </c>
      <c r="H172" s="62" t="s">
        <v>69</v>
      </c>
      <c r="I172" s="4" t="s">
        <v>426</v>
      </c>
    </row>
    <row r="173" spans="1:9">
      <c r="A173" s="50" t="s">
        <v>15</v>
      </c>
      <c r="B173" s="50">
        <v>10</v>
      </c>
      <c r="C173" s="50"/>
      <c r="D173" s="50" t="s">
        <v>42</v>
      </c>
      <c r="E173" s="50" t="s">
        <v>88</v>
      </c>
      <c r="F173" s="51">
        <v>3.1203703703703702E-2</v>
      </c>
      <c r="G173" s="52">
        <f t="shared" si="2"/>
        <v>3.1203703703703701E-3</v>
      </c>
      <c r="H173" s="76" t="s">
        <v>18</v>
      </c>
      <c r="I173" s="50" t="s">
        <v>119</v>
      </c>
    </row>
    <row r="174" spans="1:9">
      <c r="A174" s="50" t="s">
        <v>15</v>
      </c>
      <c r="B174" s="50">
        <v>10</v>
      </c>
      <c r="C174" s="50"/>
      <c r="D174" s="50" t="s">
        <v>42</v>
      </c>
      <c r="E174" s="50" t="s">
        <v>88</v>
      </c>
      <c r="F174" s="51">
        <v>3.1585648148148147E-2</v>
      </c>
      <c r="G174" s="52">
        <f t="shared" si="2"/>
        <v>3.1585648148148146E-3</v>
      </c>
      <c r="H174" s="63" t="s">
        <v>18</v>
      </c>
      <c r="I174" s="50" t="s">
        <v>112</v>
      </c>
    </row>
    <row r="175" spans="1:9">
      <c r="A175" s="50" t="s">
        <v>15</v>
      </c>
      <c r="B175" s="50">
        <v>10</v>
      </c>
      <c r="C175" s="50"/>
      <c r="D175" s="50" t="s">
        <v>42</v>
      </c>
      <c r="E175" s="50" t="s">
        <v>88</v>
      </c>
      <c r="F175" s="51">
        <v>3.1597222222222221E-2</v>
      </c>
      <c r="G175" s="92">
        <f t="shared" si="2"/>
        <v>3.1597222222222222E-3</v>
      </c>
      <c r="H175" s="76" t="s">
        <v>323</v>
      </c>
      <c r="I175" s="50" t="s">
        <v>322</v>
      </c>
    </row>
    <row r="176" spans="1:9">
      <c r="A176" s="4" t="s">
        <v>15</v>
      </c>
      <c r="B176" s="4">
        <v>10</v>
      </c>
      <c r="C176" s="4"/>
      <c r="D176" s="4" t="s">
        <v>34</v>
      </c>
      <c r="E176" s="4" t="s">
        <v>120</v>
      </c>
      <c r="F176" s="7">
        <v>3.1631944444444442E-2</v>
      </c>
      <c r="G176" s="34">
        <f t="shared" si="2"/>
        <v>3.1631944444444442E-3</v>
      </c>
      <c r="H176" s="24"/>
      <c r="I176" s="4" t="s">
        <v>119</v>
      </c>
    </row>
    <row r="177" spans="1:9">
      <c r="A177" s="50" t="s">
        <v>15</v>
      </c>
      <c r="B177" s="50">
        <v>10</v>
      </c>
      <c r="C177" s="50"/>
      <c r="D177" s="50" t="s">
        <v>42</v>
      </c>
      <c r="E177" s="50" t="s">
        <v>88</v>
      </c>
      <c r="F177" s="51">
        <v>3.1689814814814816E-2</v>
      </c>
      <c r="G177" s="52">
        <f t="shared" si="2"/>
        <v>3.1689814814814818E-3</v>
      </c>
      <c r="H177" s="63" t="s">
        <v>18</v>
      </c>
      <c r="I177" s="50" t="s">
        <v>175</v>
      </c>
    </row>
    <row r="178" spans="1:9">
      <c r="A178" s="98" t="s">
        <v>15</v>
      </c>
      <c r="B178" s="98">
        <v>10</v>
      </c>
      <c r="C178" s="98"/>
      <c r="D178" s="98" t="s">
        <v>42</v>
      </c>
      <c r="E178" s="98" t="s">
        <v>88</v>
      </c>
      <c r="F178" s="104">
        <v>3.1967592592592589E-2</v>
      </c>
      <c r="G178" s="92">
        <f t="shared" si="2"/>
        <v>3.196759259259259E-3</v>
      </c>
      <c r="H178" s="127" t="s">
        <v>18</v>
      </c>
      <c r="I178" s="4" t="s">
        <v>307</v>
      </c>
    </row>
    <row r="179" spans="1:9">
      <c r="A179" s="10" t="s">
        <v>15</v>
      </c>
      <c r="B179" s="10">
        <v>10</v>
      </c>
      <c r="C179" s="10"/>
      <c r="D179" s="10" t="s">
        <v>28</v>
      </c>
      <c r="E179" s="10" t="s">
        <v>93</v>
      </c>
      <c r="F179" s="91">
        <v>3.1990740740740743E-2</v>
      </c>
      <c r="G179" s="92">
        <f t="shared" si="2"/>
        <v>3.1990740740740742E-3</v>
      </c>
      <c r="H179" s="77"/>
      <c r="I179" s="10" t="s">
        <v>190</v>
      </c>
    </row>
    <row r="180" spans="1:9">
      <c r="A180" s="4" t="s">
        <v>15</v>
      </c>
      <c r="B180" s="4">
        <v>10</v>
      </c>
      <c r="C180" s="4"/>
      <c r="D180" s="4" t="s">
        <v>28</v>
      </c>
      <c r="E180" s="4" t="s">
        <v>93</v>
      </c>
      <c r="F180" s="7">
        <v>3.1990740740740743E-2</v>
      </c>
      <c r="G180" s="92">
        <f t="shared" si="2"/>
        <v>3.1990740740740742E-3</v>
      </c>
      <c r="H180" s="24"/>
      <c r="I180" s="4" t="s">
        <v>367</v>
      </c>
    </row>
    <row r="181" spans="1:9">
      <c r="A181" s="4" t="s">
        <v>15</v>
      </c>
      <c r="B181" s="4">
        <v>10</v>
      </c>
      <c r="C181" s="10"/>
      <c r="D181" s="10" t="s">
        <v>42</v>
      </c>
      <c r="E181" s="10" t="s">
        <v>88</v>
      </c>
      <c r="F181" s="7">
        <v>3.2025462962962964E-2</v>
      </c>
      <c r="G181" s="92">
        <f t="shared" si="2"/>
        <v>3.2025462962962962E-3</v>
      </c>
      <c r="H181" s="24" t="s">
        <v>78</v>
      </c>
      <c r="I181" s="4" t="s">
        <v>389</v>
      </c>
    </row>
    <row r="182" spans="1:9">
      <c r="A182" s="4" t="s">
        <v>15</v>
      </c>
      <c r="B182" s="4">
        <v>10</v>
      </c>
      <c r="C182" s="4"/>
      <c r="D182" s="4" t="s">
        <v>36</v>
      </c>
      <c r="E182" s="4" t="s">
        <v>37</v>
      </c>
      <c r="F182" s="7">
        <v>3.2407407407407406E-2</v>
      </c>
      <c r="G182" s="34">
        <f t="shared" si="2"/>
        <v>3.2407407407407406E-3</v>
      </c>
      <c r="H182" s="24"/>
      <c r="I182" s="4" t="s">
        <v>119</v>
      </c>
    </row>
    <row r="183" spans="1:9">
      <c r="A183" s="82"/>
      <c r="B183" s="82">
        <v>10</v>
      </c>
      <c r="C183" s="82"/>
      <c r="D183" s="82" t="s">
        <v>42</v>
      </c>
      <c r="E183" s="82" t="s">
        <v>88</v>
      </c>
      <c r="F183" s="84">
        <v>3.2418981481481479E-2</v>
      </c>
      <c r="G183" s="85">
        <f t="shared" si="2"/>
        <v>3.2418981481481478E-3</v>
      </c>
      <c r="H183" s="63" t="s">
        <v>18</v>
      </c>
      <c r="I183" s="82" t="s">
        <v>87</v>
      </c>
    </row>
    <row r="184" spans="1:9">
      <c r="A184" s="4" t="s">
        <v>15</v>
      </c>
      <c r="B184" s="4">
        <v>10</v>
      </c>
      <c r="C184" s="4"/>
      <c r="D184" s="4" t="s">
        <v>59</v>
      </c>
      <c r="E184" s="4" t="s">
        <v>60</v>
      </c>
      <c r="F184" s="7">
        <v>3.246527777777778E-2</v>
      </c>
      <c r="G184" s="34">
        <f t="shared" si="2"/>
        <v>3.2465277777777779E-3</v>
      </c>
      <c r="H184" s="63"/>
      <c r="I184" s="4" t="s">
        <v>119</v>
      </c>
    </row>
    <row r="185" spans="1:9">
      <c r="A185" s="4" t="s">
        <v>15</v>
      </c>
      <c r="B185" s="4">
        <v>10</v>
      </c>
      <c r="C185" s="4"/>
      <c r="D185" s="4" t="s">
        <v>121</v>
      </c>
      <c r="E185" s="4" t="s">
        <v>122</v>
      </c>
      <c r="F185" s="7">
        <v>3.2557870370370369E-2</v>
      </c>
      <c r="G185" s="34">
        <f t="shared" si="2"/>
        <v>3.2557870370370371E-3</v>
      </c>
      <c r="H185" s="63"/>
      <c r="I185" s="4" t="s">
        <v>119</v>
      </c>
    </row>
    <row r="186" spans="1:9">
      <c r="A186" s="4" t="s">
        <v>15</v>
      </c>
      <c r="B186" s="4">
        <v>10</v>
      </c>
      <c r="C186" s="4"/>
      <c r="D186" s="4" t="s">
        <v>59</v>
      </c>
      <c r="E186" s="4" t="s">
        <v>60</v>
      </c>
      <c r="F186" s="7">
        <v>3.2835648148148149E-2</v>
      </c>
      <c r="G186" s="92">
        <f t="shared" si="2"/>
        <v>3.2835648148148147E-3</v>
      </c>
      <c r="H186" s="24"/>
      <c r="I186" s="4" t="s">
        <v>389</v>
      </c>
    </row>
    <row r="187" spans="1:9">
      <c r="A187" s="50" t="s">
        <v>15</v>
      </c>
      <c r="B187" s="50">
        <v>10</v>
      </c>
      <c r="C187" s="50"/>
      <c r="D187" s="50" t="s">
        <v>42</v>
      </c>
      <c r="E187" s="50" t="s">
        <v>88</v>
      </c>
      <c r="F187" s="51">
        <v>3.2847222222222222E-2</v>
      </c>
      <c r="G187" s="92">
        <f t="shared" si="2"/>
        <v>3.2847222222222223E-3</v>
      </c>
      <c r="H187" s="63" t="s">
        <v>18</v>
      </c>
      <c r="I187" s="4" t="s">
        <v>351</v>
      </c>
    </row>
    <row r="188" spans="1:9">
      <c r="A188" s="12" t="s">
        <v>422</v>
      </c>
      <c r="B188" s="4">
        <v>10</v>
      </c>
      <c r="C188" s="4"/>
      <c r="D188" s="4" t="s">
        <v>42</v>
      </c>
      <c r="E188" s="4" t="s">
        <v>88</v>
      </c>
      <c r="F188" s="7">
        <v>3.2951388888888891E-2</v>
      </c>
      <c r="G188" s="92">
        <f t="shared" si="2"/>
        <v>3.2951388888888891E-3</v>
      </c>
      <c r="H188" s="24" t="s">
        <v>69</v>
      </c>
      <c r="I188" s="4" t="s">
        <v>426</v>
      </c>
    </row>
    <row r="189" spans="1:9">
      <c r="A189" s="12" t="s">
        <v>422</v>
      </c>
      <c r="B189" s="4">
        <v>10</v>
      </c>
      <c r="C189" s="4"/>
      <c r="D189" s="4" t="s">
        <v>36</v>
      </c>
      <c r="E189" s="4" t="s">
        <v>37</v>
      </c>
      <c r="F189" s="7">
        <v>3.3206018518518517E-2</v>
      </c>
      <c r="G189" s="92">
        <f t="shared" si="2"/>
        <v>3.3206018518518515E-3</v>
      </c>
      <c r="H189" s="24"/>
      <c r="I189" s="4" t="s">
        <v>426</v>
      </c>
    </row>
    <row r="190" spans="1:9">
      <c r="A190" s="4"/>
      <c r="B190" s="4">
        <v>10</v>
      </c>
      <c r="C190" s="4"/>
      <c r="D190" s="4" t="s">
        <v>59</v>
      </c>
      <c r="E190" s="4" t="s">
        <v>60</v>
      </c>
      <c r="F190" s="7">
        <v>3.3263888888888891E-2</v>
      </c>
      <c r="G190" s="34">
        <f t="shared" si="2"/>
        <v>3.3263888888888891E-3</v>
      </c>
      <c r="H190" s="24"/>
      <c r="I190" s="4" t="s">
        <v>87</v>
      </c>
    </row>
    <row r="191" spans="1:9">
      <c r="A191" s="4" t="s">
        <v>15</v>
      </c>
      <c r="B191" s="4">
        <v>10</v>
      </c>
      <c r="C191" s="4"/>
      <c r="D191" s="4" t="s">
        <v>30</v>
      </c>
      <c r="E191" s="4" t="s">
        <v>31</v>
      </c>
      <c r="F191" s="7">
        <v>3.3321759259259259E-2</v>
      </c>
      <c r="G191" s="34">
        <f t="shared" si="2"/>
        <v>3.3321759259259259E-3</v>
      </c>
      <c r="H191" s="24"/>
      <c r="I191" s="4" t="s">
        <v>119</v>
      </c>
    </row>
    <row r="192" spans="1:9">
      <c r="A192" s="4" t="s">
        <v>15</v>
      </c>
      <c r="B192" s="4">
        <v>10</v>
      </c>
      <c r="C192" s="4"/>
      <c r="D192" s="4" t="s">
        <v>62</v>
      </c>
      <c r="E192" s="4" t="s">
        <v>63</v>
      </c>
      <c r="F192" s="7">
        <v>3.3460648148148149E-2</v>
      </c>
      <c r="G192" s="92">
        <f t="shared" si="2"/>
        <v>3.3460648148148147E-3</v>
      </c>
      <c r="H192" s="24"/>
      <c r="I192" s="4" t="s">
        <v>230</v>
      </c>
    </row>
    <row r="193" spans="1:10">
      <c r="A193" s="4" t="s">
        <v>15</v>
      </c>
      <c r="B193" s="4">
        <v>10</v>
      </c>
      <c r="C193" s="4"/>
      <c r="D193" s="4" t="s">
        <v>30</v>
      </c>
      <c r="E193" s="4" t="s">
        <v>31</v>
      </c>
      <c r="F193" s="7">
        <v>3.3576388888888892E-2</v>
      </c>
      <c r="G193" s="92">
        <f t="shared" si="2"/>
        <v>3.3576388888888892E-3</v>
      </c>
      <c r="H193" s="61" t="s">
        <v>18</v>
      </c>
      <c r="I193" s="4" t="s">
        <v>230</v>
      </c>
    </row>
    <row r="194" spans="1:10">
      <c r="A194" s="12" t="s">
        <v>422</v>
      </c>
      <c r="B194" s="4">
        <v>10</v>
      </c>
      <c r="C194" s="4"/>
      <c r="D194" s="4" t="s">
        <v>59</v>
      </c>
      <c r="E194" s="4" t="s">
        <v>60</v>
      </c>
      <c r="F194" s="7">
        <v>3.363425925925926E-2</v>
      </c>
      <c r="G194" s="92">
        <f t="shared" si="2"/>
        <v>3.363425925925926E-3</v>
      </c>
      <c r="H194" s="61"/>
      <c r="I194" s="11" t="s">
        <v>426</v>
      </c>
    </row>
    <row r="195" spans="1:10" s="53" customFormat="1">
      <c r="A195" s="4" t="s">
        <v>15</v>
      </c>
      <c r="B195" s="4">
        <v>10</v>
      </c>
      <c r="C195" s="4"/>
      <c r="D195" s="4" t="s">
        <v>36</v>
      </c>
      <c r="E195" s="4" t="s">
        <v>37</v>
      </c>
      <c r="F195" s="7">
        <v>3.3726851851851855E-2</v>
      </c>
      <c r="G195" s="34">
        <f t="shared" si="2"/>
        <v>3.3726851851851856E-3</v>
      </c>
      <c r="H195" s="61"/>
      <c r="I195" s="11" t="s">
        <v>112</v>
      </c>
    </row>
    <row r="196" spans="1:10">
      <c r="A196" s="4" t="s">
        <v>15</v>
      </c>
      <c r="B196" s="4">
        <v>10</v>
      </c>
      <c r="C196" s="4"/>
      <c r="D196" s="4" t="s">
        <v>138</v>
      </c>
      <c r="E196" s="4" t="s">
        <v>139</v>
      </c>
      <c r="F196" s="7">
        <v>3.3784722222222223E-2</v>
      </c>
      <c r="G196" s="34">
        <f t="shared" si="2"/>
        <v>3.3784722222222224E-3</v>
      </c>
      <c r="H196" s="61"/>
      <c r="I196" s="4" t="s">
        <v>181</v>
      </c>
    </row>
    <row r="197" spans="1:10">
      <c r="A197" s="4" t="s">
        <v>15</v>
      </c>
      <c r="B197" s="4">
        <v>10</v>
      </c>
      <c r="C197" s="4"/>
      <c r="D197" s="4" t="s">
        <v>138</v>
      </c>
      <c r="E197" s="4" t="s">
        <v>139</v>
      </c>
      <c r="F197" s="34">
        <v>3.3865740740740738E-2</v>
      </c>
      <c r="G197" s="92">
        <f t="shared" si="2"/>
        <v>3.386574074074074E-3</v>
      </c>
      <c r="H197" s="62" t="s">
        <v>78</v>
      </c>
      <c r="I197" t="s">
        <v>412</v>
      </c>
    </row>
    <row r="198" spans="1:10">
      <c r="A198" s="12" t="s">
        <v>422</v>
      </c>
      <c r="B198" s="4">
        <v>10</v>
      </c>
      <c r="C198" s="4"/>
      <c r="D198" s="4" t="s">
        <v>99</v>
      </c>
      <c r="E198" s="4" t="s">
        <v>100</v>
      </c>
      <c r="F198" s="7">
        <v>3.3865740740740738E-2</v>
      </c>
      <c r="G198" s="92">
        <f t="shared" ref="G198:G261" si="3">F198/B198</f>
        <v>3.386574074074074E-3</v>
      </c>
      <c r="H198" s="61"/>
      <c r="I198" s="4" t="s">
        <v>426</v>
      </c>
    </row>
    <row r="199" spans="1:10">
      <c r="A199" s="4" t="s">
        <v>15</v>
      </c>
      <c r="B199" s="4">
        <v>10</v>
      </c>
      <c r="C199" s="4"/>
      <c r="D199" s="4" t="s">
        <v>59</v>
      </c>
      <c r="E199" s="4" t="s">
        <v>60</v>
      </c>
      <c r="F199" s="7">
        <v>3.3912037037037039E-2</v>
      </c>
      <c r="G199" s="92">
        <f t="shared" si="3"/>
        <v>3.391203703703704E-3</v>
      </c>
      <c r="H199" s="61" t="s">
        <v>69</v>
      </c>
      <c r="I199" s="4" t="s">
        <v>230</v>
      </c>
    </row>
    <row r="200" spans="1:10">
      <c r="A200" s="4" t="s">
        <v>15</v>
      </c>
      <c r="B200" s="4">
        <v>10</v>
      </c>
      <c r="C200" s="4"/>
      <c r="D200" s="4" t="s">
        <v>390</v>
      </c>
      <c r="E200" s="4" t="s">
        <v>391</v>
      </c>
      <c r="F200" s="7">
        <v>3.4108796296296297E-2</v>
      </c>
      <c r="G200" s="92">
        <f t="shared" si="3"/>
        <v>3.4108796296296296E-3</v>
      </c>
      <c r="H200" s="61" t="s">
        <v>69</v>
      </c>
      <c r="I200" s="4" t="s">
        <v>389</v>
      </c>
      <c r="J200" s="53"/>
    </row>
    <row r="201" spans="1:10">
      <c r="A201" s="4" t="s">
        <v>15</v>
      </c>
      <c r="B201" s="4">
        <v>10</v>
      </c>
      <c r="C201" s="4"/>
      <c r="D201" s="4" t="s">
        <v>28</v>
      </c>
      <c r="E201" s="4" t="s">
        <v>93</v>
      </c>
      <c r="F201" s="34">
        <v>3.4351851851851849E-2</v>
      </c>
      <c r="G201" s="92">
        <f t="shared" si="3"/>
        <v>3.4351851851851848E-3</v>
      </c>
      <c r="H201" s="24"/>
      <c r="I201" s="73" t="s">
        <v>416</v>
      </c>
    </row>
    <row r="202" spans="1:10">
      <c r="A202" s="4" t="s">
        <v>15</v>
      </c>
      <c r="B202" s="4">
        <v>10</v>
      </c>
      <c r="C202" s="4"/>
      <c r="D202" s="4" t="s">
        <v>84</v>
      </c>
      <c r="E202" s="4" t="s">
        <v>156</v>
      </c>
      <c r="F202" s="7">
        <v>3.5624999999999997E-2</v>
      </c>
      <c r="G202" s="92">
        <f t="shared" si="3"/>
        <v>3.5624999999999997E-3</v>
      </c>
      <c r="H202" s="61"/>
      <c r="I202" s="4" t="s">
        <v>230</v>
      </c>
    </row>
    <row r="203" spans="1:10">
      <c r="A203" s="4" t="s">
        <v>15</v>
      </c>
      <c r="B203" s="4">
        <v>10</v>
      </c>
      <c r="C203" s="4"/>
      <c r="D203" s="4" t="s">
        <v>335</v>
      </c>
      <c r="E203" s="4" t="s">
        <v>336</v>
      </c>
      <c r="F203" s="7">
        <v>3.5694444444444445E-2</v>
      </c>
      <c r="G203" s="92">
        <f t="shared" si="3"/>
        <v>3.5694444444444445E-3</v>
      </c>
      <c r="H203" s="24" t="s">
        <v>78</v>
      </c>
      <c r="I203" s="4" t="s">
        <v>387</v>
      </c>
    </row>
    <row r="204" spans="1:10">
      <c r="A204" s="12" t="s">
        <v>422</v>
      </c>
      <c r="B204" s="4">
        <v>10</v>
      </c>
      <c r="C204" s="4"/>
      <c r="D204" s="4" t="s">
        <v>335</v>
      </c>
      <c r="E204" s="4" t="s">
        <v>336</v>
      </c>
      <c r="F204" s="7">
        <v>3.6840277777777777E-2</v>
      </c>
      <c r="G204" s="92">
        <f t="shared" si="3"/>
        <v>3.6840277777777778E-3</v>
      </c>
      <c r="H204" s="24"/>
      <c r="I204" s="4" t="s">
        <v>426</v>
      </c>
    </row>
    <row r="205" spans="1:10">
      <c r="A205" s="4" t="s">
        <v>15</v>
      </c>
      <c r="B205" s="4">
        <v>10</v>
      </c>
      <c r="C205" s="4"/>
      <c r="D205" s="4" t="s">
        <v>16</v>
      </c>
      <c r="E205" s="4" t="s">
        <v>17</v>
      </c>
      <c r="F205" s="7">
        <v>3.7349537037037035E-2</v>
      </c>
      <c r="G205" s="92">
        <f t="shared" si="3"/>
        <v>3.7349537037037034E-3</v>
      </c>
      <c r="H205" s="24"/>
      <c r="I205" s="4" t="s">
        <v>230</v>
      </c>
    </row>
    <row r="206" spans="1:10">
      <c r="A206" s="4" t="s">
        <v>15</v>
      </c>
      <c r="B206" s="4">
        <v>10</v>
      </c>
      <c r="C206" s="4"/>
      <c r="D206" s="4" t="s">
        <v>113</v>
      </c>
      <c r="E206" s="4" t="s">
        <v>37</v>
      </c>
      <c r="F206" s="7">
        <v>3.8437499999999999E-2</v>
      </c>
      <c r="G206" s="34">
        <f t="shared" si="3"/>
        <v>3.8437499999999999E-3</v>
      </c>
      <c r="H206" s="24"/>
      <c r="I206" s="4" t="s">
        <v>112</v>
      </c>
    </row>
    <row r="207" spans="1:10">
      <c r="A207" s="4" t="s">
        <v>15</v>
      </c>
      <c r="B207" s="4">
        <v>10</v>
      </c>
      <c r="C207" s="4"/>
      <c r="D207" s="4" t="s">
        <v>38</v>
      </c>
      <c r="E207" s="4" t="s">
        <v>39</v>
      </c>
      <c r="F207" s="7">
        <v>3.8993055555555552E-2</v>
      </c>
      <c r="G207" s="34">
        <f t="shared" si="3"/>
        <v>3.8993055555555552E-3</v>
      </c>
      <c r="H207" s="61"/>
      <c r="I207" s="4" t="s">
        <v>189</v>
      </c>
    </row>
    <row r="208" spans="1:10">
      <c r="A208" s="12" t="s">
        <v>422</v>
      </c>
      <c r="B208" s="4">
        <v>10</v>
      </c>
      <c r="C208" s="4"/>
      <c r="D208" s="4" t="s">
        <v>113</v>
      </c>
      <c r="E208" s="4" t="s">
        <v>37</v>
      </c>
      <c r="F208" s="7">
        <v>3.9016203703703699E-2</v>
      </c>
      <c r="G208" s="92">
        <f t="shared" si="3"/>
        <v>3.90162037037037E-3</v>
      </c>
      <c r="H208" s="24"/>
      <c r="I208" s="4" t="s">
        <v>426</v>
      </c>
    </row>
    <row r="209" spans="1:9">
      <c r="A209" s="4" t="s">
        <v>15</v>
      </c>
      <c r="B209" s="4">
        <v>10</v>
      </c>
      <c r="C209" s="4"/>
      <c r="D209" s="4" t="s">
        <v>42</v>
      </c>
      <c r="E209" s="4" t="s">
        <v>43</v>
      </c>
      <c r="F209" s="7">
        <v>3.9039351851851853E-2</v>
      </c>
      <c r="G209" s="34">
        <f t="shared" si="3"/>
        <v>3.9039351851851852E-3</v>
      </c>
      <c r="H209" s="61"/>
      <c r="I209" s="4" t="s">
        <v>119</v>
      </c>
    </row>
    <row r="210" spans="1:9">
      <c r="A210" s="4" t="s">
        <v>15</v>
      </c>
      <c r="B210" s="4">
        <v>10</v>
      </c>
      <c r="C210" s="26"/>
      <c r="D210" s="26" t="s">
        <v>113</v>
      </c>
      <c r="E210" s="26" t="s">
        <v>37</v>
      </c>
      <c r="F210" s="7">
        <v>3.9155092592592596E-2</v>
      </c>
      <c r="G210" s="34">
        <f t="shared" si="3"/>
        <v>3.9155092592592592E-3</v>
      </c>
      <c r="H210" s="61"/>
      <c r="I210" s="11" t="s">
        <v>119</v>
      </c>
    </row>
    <row r="211" spans="1:9">
      <c r="A211" s="4" t="s">
        <v>15</v>
      </c>
      <c r="B211" s="4">
        <v>10</v>
      </c>
      <c r="C211" s="4"/>
      <c r="D211" s="4" t="s">
        <v>52</v>
      </c>
      <c r="E211" s="4" t="s">
        <v>53</v>
      </c>
      <c r="F211" s="7">
        <v>4.0543981481481479E-2</v>
      </c>
      <c r="G211" s="92">
        <f t="shared" si="3"/>
        <v>4.0543981481481481E-3</v>
      </c>
      <c r="H211" s="61" t="s">
        <v>69</v>
      </c>
      <c r="I211" s="4"/>
    </row>
    <row r="212" spans="1:9">
      <c r="A212" s="12" t="s">
        <v>422</v>
      </c>
      <c r="B212" s="4">
        <v>10</v>
      </c>
      <c r="C212" s="26"/>
      <c r="D212" s="26" t="s">
        <v>48</v>
      </c>
      <c r="E212" s="26" t="s">
        <v>49</v>
      </c>
      <c r="F212" s="7">
        <v>4.1805555555555561E-2</v>
      </c>
      <c r="G212" s="92">
        <f t="shared" si="3"/>
        <v>4.1805555555555563E-3</v>
      </c>
      <c r="H212" s="61"/>
      <c r="I212" s="4" t="s">
        <v>426</v>
      </c>
    </row>
    <row r="213" spans="1:9">
      <c r="A213" s="4" t="s">
        <v>15</v>
      </c>
      <c r="B213" s="4">
        <v>10</v>
      </c>
      <c r="C213" s="26"/>
      <c r="D213" s="26" t="s">
        <v>52</v>
      </c>
      <c r="E213" s="26" t="s">
        <v>53</v>
      </c>
      <c r="F213" s="7">
        <v>4.3333333333333335E-2</v>
      </c>
      <c r="G213" s="92">
        <f t="shared" si="3"/>
        <v>4.3333333333333331E-3</v>
      </c>
      <c r="H213" s="24" t="s">
        <v>78</v>
      </c>
      <c r="I213" s="4" t="s">
        <v>208</v>
      </c>
    </row>
    <row r="214" spans="1:9">
      <c r="A214" s="4" t="s">
        <v>15</v>
      </c>
      <c r="B214" s="4">
        <v>10</v>
      </c>
      <c r="C214" s="4"/>
      <c r="D214" s="26" t="s">
        <v>244</v>
      </c>
      <c r="E214" s="26" t="s">
        <v>245</v>
      </c>
      <c r="F214" s="7">
        <v>4.5104166666666667E-2</v>
      </c>
      <c r="G214" s="92">
        <f t="shared" si="3"/>
        <v>4.5104166666666669E-3</v>
      </c>
      <c r="H214" s="62"/>
      <c r="I214" s="4" t="s">
        <v>246</v>
      </c>
    </row>
    <row r="215" spans="1:9">
      <c r="A215" s="4" t="s">
        <v>58</v>
      </c>
      <c r="B215" s="4">
        <v>10</v>
      </c>
      <c r="C215" s="4"/>
      <c r="D215" s="4" t="s">
        <v>106</v>
      </c>
      <c r="E215" s="4" t="s">
        <v>107</v>
      </c>
      <c r="F215" s="7">
        <v>4.521990740740741E-2</v>
      </c>
      <c r="G215" s="92">
        <f t="shared" si="3"/>
        <v>4.5219907407407414E-3</v>
      </c>
      <c r="H215" s="24" t="s">
        <v>18</v>
      </c>
      <c r="I215" s="4" t="s">
        <v>224</v>
      </c>
    </row>
    <row r="216" spans="1:9">
      <c r="A216" s="50" t="s">
        <v>15</v>
      </c>
      <c r="B216" s="50">
        <v>10</v>
      </c>
      <c r="C216" s="50"/>
      <c r="D216" s="50" t="s">
        <v>362</v>
      </c>
      <c r="E216" s="50" t="s">
        <v>363</v>
      </c>
      <c r="F216" s="52">
        <v>6.40162037037037E-2</v>
      </c>
      <c r="G216" s="52">
        <f t="shared" si="3"/>
        <v>6.40162037037037E-3</v>
      </c>
      <c r="H216" s="122"/>
      <c r="I216" s="82" t="s">
        <v>419</v>
      </c>
    </row>
    <row r="217" spans="1:9">
      <c r="A217" s="4" t="s">
        <v>371</v>
      </c>
      <c r="B217" s="4">
        <v>11</v>
      </c>
      <c r="C217" s="4"/>
      <c r="D217" s="4" t="s">
        <v>22</v>
      </c>
      <c r="E217" s="4" t="s">
        <v>86</v>
      </c>
      <c r="F217" s="7">
        <v>4.0115740740740737E-2</v>
      </c>
      <c r="G217" s="92">
        <f t="shared" si="3"/>
        <v>3.6468855218855217E-3</v>
      </c>
      <c r="H217" s="24" t="s">
        <v>18</v>
      </c>
      <c r="I217" s="4" t="s">
        <v>384</v>
      </c>
    </row>
    <row r="218" spans="1:9">
      <c r="A218" s="4" t="s">
        <v>371</v>
      </c>
      <c r="B218" s="4">
        <v>11</v>
      </c>
      <c r="C218" s="4"/>
      <c r="D218" s="4" t="s">
        <v>52</v>
      </c>
      <c r="E218" s="4" t="s">
        <v>53</v>
      </c>
      <c r="F218" s="7">
        <v>5.4629629629629632E-2</v>
      </c>
      <c r="G218" s="92">
        <f t="shared" si="3"/>
        <v>4.9663299663299668E-3</v>
      </c>
      <c r="H218" s="24"/>
      <c r="I218" s="4" t="s">
        <v>384</v>
      </c>
    </row>
    <row r="219" spans="1:9">
      <c r="A219" s="50"/>
      <c r="B219" s="50">
        <v>19</v>
      </c>
      <c r="C219" s="50"/>
      <c r="D219" s="50" t="s">
        <v>42</v>
      </c>
      <c r="E219" s="50" t="s">
        <v>88</v>
      </c>
      <c r="F219" s="51">
        <v>8.1168981481481481E-2</v>
      </c>
      <c r="G219" s="92">
        <f t="shared" si="3"/>
        <v>4.272051656920078E-3</v>
      </c>
      <c r="H219" s="63" t="s">
        <v>69</v>
      </c>
      <c r="I219" s="99" t="s">
        <v>259</v>
      </c>
    </row>
    <row r="220" spans="1:9">
      <c r="A220" s="4" t="s">
        <v>15</v>
      </c>
      <c r="B220" s="4">
        <v>20</v>
      </c>
      <c r="C220" s="4"/>
      <c r="D220" s="4" t="s">
        <v>106</v>
      </c>
      <c r="E220" s="4" t="s">
        <v>107</v>
      </c>
      <c r="F220" s="7">
        <v>6.9942129629629632E-2</v>
      </c>
      <c r="G220" s="92">
        <f t="shared" si="3"/>
        <v>3.4971064814814817E-3</v>
      </c>
      <c r="H220" s="24" t="s">
        <v>193</v>
      </c>
      <c r="I220" s="98" t="s">
        <v>252</v>
      </c>
    </row>
    <row r="221" spans="1:9">
      <c r="A221" s="4" t="s">
        <v>15</v>
      </c>
      <c r="B221" s="4">
        <v>20</v>
      </c>
      <c r="C221" s="4"/>
      <c r="D221" s="4" t="s">
        <v>121</v>
      </c>
      <c r="E221" s="4" t="s">
        <v>122</v>
      </c>
      <c r="F221" s="7">
        <v>7.7037037037037029E-2</v>
      </c>
      <c r="G221" s="92">
        <f t="shared" si="3"/>
        <v>3.8518518518518515E-3</v>
      </c>
      <c r="H221" s="24"/>
      <c r="I221" s="98" t="s">
        <v>252</v>
      </c>
    </row>
    <row r="222" spans="1:9" s="53" customFormat="1">
      <c r="A222" s="4" t="s">
        <v>15</v>
      </c>
      <c r="B222" s="4">
        <v>20</v>
      </c>
      <c r="C222" s="4"/>
      <c r="D222" s="4" t="s">
        <v>102</v>
      </c>
      <c r="E222" s="4" t="s">
        <v>103</v>
      </c>
      <c r="F222" s="7">
        <v>9.2118055555555564E-2</v>
      </c>
      <c r="G222" s="92">
        <f t="shared" si="3"/>
        <v>4.6059027777777782E-3</v>
      </c>
      <c r="H222" s="61"/>
      <c r="I222" s="98" t="s">
        <v>252</v>
      </c>
    </row>
    <row r="223" spans="1:9">
      <c r="A223" s="4" t="s">
        <v>15</v>
      </c>
      <c r="B223" s="4">
        <v>20</v>
      </c>
      <c r="C223" s="4"/>
      <c r="D223" s="4" t="s">
        <v>253</v>
      </c>
      <c r="E223" s="4" t="s">
        <v>254</v>
      </c>
      <c r="F223" s="7">
        <v>9.9247685185185189E-2</v>
      </c>
      <c r="G223" s="92">
        <f t="shared" si="3"/>
        <v>4.9623842592592593E-3</v>
      </c>
      <c r="H223" s="61"/>
      <c r="I223" s="98" t="s">
        <v>252</v>
      </c>
    </row>
    <row r="224" spans="1:9" s="53" customFormat="1">
      <c r="A224" s="4" t="s">
        <v>15</v>
      </c>
      <c r="B224" s="4">
        <v>20</v>
      </c>
      <c r="C224" s="4"/>
      <c r="D224" s="4" t="s">
        <v>255</v>
      </c>
      <c r="E224" s="4" t="s">
        <v>118</v>
      </c>
      <c r="F224" s="7">
        <v>0.10756944444444444</v>
      </c>
      <c r="G224" s="92">
        <f t="shared" si="3"/>
        <v>5.378472222222222E-3</v>
      </c>
      <c r="H224" s="61"/>
      <c r="I224" s="98" t="s">
        <v>252</v>
      </c>
    </row>
    <row r="225" spans="1:9">
      <c r="A225" s="50" t="s">
        <v>15</v>
      </c>
      <c r="B225" s="50">
        <v>21.1</v>
      </c>
      <c r="C225" s="50"/>
      <c r="D225" s="50" t="s">
        <v>42</v>
      </c>
      <c r="E225" s="50" t="s">
        <v>88</v>
      </c>
      <c r="F225" s="51">
        <v>6.7372685185185188E-2</v>
      </c>
      <c r="G225" s="52">
        <f t="shared" si="3"/>
        <v>3.1930182552220468E-3</v>
      </c>
      <c r="H225" s="63" t="s">
        <v>18</v>
      </c>
      <c r="I225" s="50" t="s">
        <v>166</v>
      </c>
    </row>
    <row r="226" spans="1:9">
      <c r="A226" s="4" t="s">
        <v>15</v>
      </c>
      <c r="B226" s="4">
        <v>21.1</v>
      </c>
      <c r="C226" s="4"/>
      <c r="D226" s="4" t="s">
        <v>141</v>
      </c>
      <c r="E226" s="4" t="s">
        <v>142</v>
      </c>
      <c r="F226" s="7">
        <v>6.773148148148149E-2</v>
      </c>
      <c r="G226" s="34">
        <f t="shared" si="3"/>
        <v>3.2100228190275583E-3</v>
      </c>
      <c r="H226" s="24"/>
      <c r="I226" s="4" t="s">
        <v>143</v>
      </c>
    </row>
    <row r="227" spans="1:9">
      <c r="A227" s="4" t="s">
        <v>15</v>
      </c>
      <c r="B227" s="4">
        <v>21.1</v>
      </c>
      <c r="C227" s="4"/>
      <c r="D227" s="4" t="s">
        <v>34</v>
      </c>
      <c r="E227" s="4" t="s">
        <v>35</v>
      </c>
      <c r="F227" s="7">
        <v>6.986111111111111E-2</v>
      </c>
      <c r="G227" s="92">
        <f t="shared" si="3"/>
        <v>3.3109531332280143E-3</v>
      </c>
      <c r="H227" s="24"/>
      <c r="I227" s="4" t="s">
        <v>405</v>
      </c>
    </row>
    <row r="228" spans="1:9">
      <c r="A228" s="4" t="s">
        <v>15</v>
      </c>
      <c r="B228" s="4">
        <v>21.1</v>
      </c>
      <c r="C228" s="4"/>
      <c r="D228" s="4" t="s">
        <v>99</v>
      </c>
      <c r="E228" s="4" t="s">
        <v>100</v>
      </c>
      <c r="F228" s="7">
        <v>7.03125E-2</v>
      </c>
      <c r="G228" s="92">
        <f t="shared" si="3"/>
        <v>3.3323459715639808E-3</v>
      </c>
      <c r="H228" s="61" t="s">
        <v>146</v>
      </c>
      <c r="I228" s="4" t="s">
        <v>328</v>
      </c>
    </row>
    <row r="229" spans="1:9">
      <c r="A229" s="4" t="s">
        <v>15</v>
      </c>
      <c r="B229" s="4">
        <v>21.1</v>
      </c>
      <c r="C229" s="4"/>
      <c r="D229" s="4" t="s">
        <v>30</v>
      </c>
      <c r="E229" s="4" t="s">
        <v>31</v>
      </c>
      <c r="F229" s="7">
        <v>7.1562499999999987E-2</v>
      </c>
      <c r="G229" s="34">
        <f t="shared" si="3"/>
        <v>3.3915876777251175E-3</v>
      </c>
      <c r="H229" s="61"/>
      <c r="I229" s="4" t="s">
        <v>182</v>
      </c>
    </row>
    <row r="230" spans="1:9">
      <c r="A230" s="4" t="s">
        <v>15</v>
      </c>
      <c r="B230" s="4">
        <v>21.1</v>
      </c>
      <c r="C230" s="4"/>
      <c r="D230" s="4" t="s">
        <v>59</v>
      </c>
      <c r="E230" s="4" t="s">
        <v>60</v>
      </c>
      <c r="F230" s="7">
        <v>7.1979166666666664E-2</v>
      </c>
      <c r="G230" s="92">
        <f t="shared" si="3"/>
        <v>3.4113349131121638E-3</v>
      </c>
      <c r="H230" s="61"/>
      <c r="I230" s="4" t="s">
        <v>325</v>
      </c>
    </row>
    <row r="231" spans="1:9">
      <c r="A231" s="50" t="s">
        <v>15</v>
      </c>
      <c r="B231" s="50">
        <v>21.1</v>
      </c>
      <c r="C231" s="50"/>
      <c r="D231" s="50" t="s">
        <v>22</v>
      </c>
      <c r="E231" s="50" t="s">
        <v>68</v>
      </c>
      <c r="F231" s="51">
        <v>7.2002314814814811E-2</v>
      </c>
      <c r="G231" s="52">
        <f t="shared" si="3"/>
        <v>3.4124319817447775E-3</v>
      </c>
      <c r="H231" s="63" t="s">
        <v>69</v>
      </c>
      <c r="I231" s="50" t="s">
        <v>70</v>
      </c>
    </row>
    <row r="232" spans="1:9">
      <c r="A232" s="4" t="s">
        <v>15</v>
      </c>
      <c r="B232" s="4">
        <v>21.1</v>
      </c>
      <c r="C232" s="4"/>
      <c r="D232" s="4" t="s">
        <v>32</v>
      </c>
      <c r="E232" s="4" t="s">
        <v>33</v>
      </c>
      <c r="F232" s="7">
        <v>7.2060185185185185E-2</v>
      </c>
      <c r="G232" s="92">
        <f t="shared" si="3"/>
        <v>3.4151746533263119E-3</v>
      </c>
      <c r="H232" s="61" t="s">
        <v>146</v>
      </c>
      <c r="I232" s="4" t="s">
        <v>325</v>
      </c>
    </row>
    <row r="233" spans="1:9">
      <c r="A233" s="4" t="s">
        <v>15</v>
      </c>
      <c r="B233" s="4">
        <v>21.1</v>
      </c>
      <c r="C233" s="4"/>
      <c r="D233" s="4" t="s">
        <v>59</v>
      </c>
      <c r="E233" s="4" t="s">
        <v>60</v>
      </c>
      <c r="F233" s="7">
        <v>7.2129629629629641E-2</v>
      </c>
      <c r="G233" s="92">
        <f t="shared" si="3"/>
        <v>3.4184658592241535E-3</v>
      </c>
      <c r="H233" s="61" t="s">
        <v>18</v>
      </c>
      <c r="I233" s="4" t="s">
        <v>214</v>
      </c>
    </row>
    <row r="234" spans="1:9">
      <c r="A234" s="4" t="s">
        <v>15</v>
      </c>
      <c r="B234" s="4">
        <v>21.1</v>
      </c>
      <c r="C234" s="4"/>
      <c r="D234" s="4" t="s">
        <v>34</v>
      </c>
      <c r="E234" s="4" t="s">
        <v>35</v>
      </c>
      <c r="F234" s="7">
        <v>7.2141203703703707E-2</v>
      </c>
      <c r="G234" s="92">
        <f t="shared" si="3"/>
        <v>3.4190143935404599E-3</v>
      </c>
      <c r="H234" s="24"/>
      <c r="I234" s="4" t="s">
        <v>325</v>
      </c>
    </row>
    <row r="235" spans="1:9">
      <c r="A235" s="4" t="s">
        <v>15</v>
      </c>
      <c r="B235" s="4">
        <v>21.1</v>
      </c>
      <c r="C235" s="26"/>
      <c r="D235" s="26" t="s">
        <v>62</v>
      </c>
      <c r="E235" s="26" t="s">
        <v>63</v>
      </c>
      <c r="F235" s="7">
        <v>7.2337962962962965E-2</v>
      </c>
      <c r="G235" s="92">
        <f t="shared" si="3"/>
        <v>3.4283394769176758E-3</v>
      </c>
      <c r="H235" s="61"/>
      <c r="I235" s="4" t="s">
        <v>405</v>
      </c>
    </row>
    <row r="236" spans="1:9">
      <c r="A236" s="4" t="s">
        <v>15</v>
      </c>
      <c r="B236" s="4">
        <v>21.1</v>
      </c>
      <c r="C236" s="72"/>
      <c r="D236" s="72" t="s">
        <v>99</v>
      </c>
      <c r="E236" s="72" t="s">
        <v>100</v>
      </c>
      <c r="F236" s="7">
        <v>7.256944444444445E-2</v>
      </c>
      <c r="G236" s="34">
        <f t="shared" si="3"/>
        <v>3.4393101632438127E-3</v>
      </c>
      <c r="H236" s="62" t="s">
        <v>146</v>
      </c>
      <c r="I236" s="4" t="s">
        <v>166</v>
      </c>
    </row>
    <row r="237" spans="1:9">
      <c r="A237" s="50" t="s">
        <v>15</v>
      </c>
      <c r="B237" s="50">
        <v>21.1</v>
      </c>
      <c r="C237" s="50"/>
      <c r="D237" s="50" t="s">
        <v>92</v>
      </c>
      <c r="E237" s="50" t="s">
        <v>93</v>
      </c>
      <c r="F237" s="51">
        <v>7.2777777777777775E-2</v>
      </c>
      <c r="G237" s="52">
        <f t="shared" si="3"/>
        <v>3.449183780937335E-3</v>
      </c>
      <c r="H237" s="63"/>
      <c r="I237" s="50" t="s">
        <v>94</v>
      </c>
    </row>
    <row r="238" spans="1:9">
      <c r="A238" s="4" t="s">
        <v>15</v>
      </c>
      <c r="B238" s="4">
        <v>21.1</v>
      </c>
      <c r="C238" s="26"/>
      <c r="D238" s="26" t="s">
        <v>62</v>
      </c>
      <c r="E238" s="26" t="s">
        <v>63</v>
      </c>
      <c r="F238" s="7">
        <v>7.300925925925926E-2</v>
      </c>
      <c r="G238" s="34">
        <f t="shared" si="3"/>
        <v>3.4601544672634718E-3</v>
      </c>
      <c r="H238" s="61"/>
      <c r="I238" s="4" t="s">
        <v>143</v>
      </c>
    </row>
    <row r="239" spans="1:9">
      <c r="A239" s="10" t="s">
        <v>15</v>
      </c>
      <c r="B239" s="10">
        <v>21.1</v>
      </c>
      <c r="C239" s="10"/>
      <c r="D239" s="10" t="s">
        <v>106</v>
      </c>
      <c r="E239" s="10" t="s">
        <v>107</v>
      </c>
      <c r="F239" s="91">
        <v>7.3159722222222223E-2</v>
      </c>
      <c r="G239" s="92">
        <f t="shared" si="3"/>
        <v>3.4672854133754607E-3</v>
      </c>
      <c r="H239" s="93" t="s">
        <v>193</v>
      </c>
      <c r="I239" s="10" t="s">
        <v>194</v>
      </c>
    </row>
    <row r="240" spans="1:9">
      <c r="A240" s="4" t="s">
        <v>15</v>
      </c>
      <c r="B240" s="4">
        <v>21.1</v>
      </c>
      <c r="C240" s="26"/>
      <c r="D240" s="4" t="s">
        <v>34</v>
      </c>
      <c r="E240" s="4" t="s">
        <v>120</v>
      </c>
      <c r="F240" s="7">
        <v>7.4004629629629629E-2</v>
      </c>
      <c r="G240" s="92">
        <f t="shared" si="3"/>
        <v>3.5073284184658588E-3</v>
      </c>
      <c r="H240" s="61" t="s">
        <v>295</v>
      </c>
      <c r="I240" s="11" t="s">
        <v>296</v>
      </c>
    </row>
    <row r="241" spans="1:10">
      <c r="A241" s="4" t="s">
        <v>15</v>
      </c>
      <c r="B241" s="4">
        <v>21.1</v>
      </c>
      <c r="C241" s="4"/>
      <c r="D241" s="4" t="s">
        <v>16</v>
      </c>
      <c r="E241" s="4" t="s">
        <v>17</v>
      </c>
      <c r="F241" s="7">
        <v>7.440972222222221E-2</v>
      </c>
      <c r="G241" s="34">
        <f t="shared" si="3"/>
        <v>3.5265271195365974E-3</v>
      </c>
      <c r="H241" s="61"/>
      <c r="I241" s="11" t="s">
        <v>143</v>
      </c>
    </row>
    <row r="242" spans="1:10">
      <c r="A242" s="4" t="s">
        <v>15</v>
      </c>
      <c r="B242" s="4">
        <v>21.1</v>
      </c>
      <c r="C242" s="4"/>
      <c r="D242" s="4" t="s">
        <v>59</v>
      </c>
      <c r="E242" s="4" t="s">
        <v>60</v>
      </c>
      <c r="F242" s="7">
        <v>7.480324074074074E-2</v>
      </c>
      <c r="G242" s="34">
        <f t="shared" si="3"/>
        <v>3.54517728629103E-3</v>
      </c>
      <c r="H242" s="24"/>
      <c r="I242" s="4" t="s">
        <v>143</v>
      </c>
    </row>
    <row r="243" spans="1:10">
      <c r="A243" s="4" t="s">
        <v>15</v>
      </c>
      <c r="B243" s="4">
        <v>21.1</v>
      </c>
      <c r="C243" s="26"/>
      <c r="D243" s="26" t="s">
        <v>59</v>
      </c>
      <c r="E243" s="26" t="s">
        <v>60</v>
      </c>
      <c r="F243" s="7">
        <v>7.4826388888888887E-2</v>
      </c>
      <c r="G243" s="92">
        <f t="shared" si="3"/>
        <v>3.5462743549236437E-3</v>
      </c>
      <c r="H243" s="61"/>
      <c r="I243" s="4" t="s">
        <v>366</v>
      </c>
    </row>
    <row r="244" spans="1:10">
      <c r="A244" s="4" t="s">
        <v>15</v>
      </c>
      <c r="B244" s="4">
        <v>21.1</v>
      </c>
      <c r="C244" s="50"/>
      <c r="D244" s="50" t="s">
        <v>28</v>
      </c>
      <c r="E244" s="50" t="s">
        <v>93</v>
      </c>
      <c r="F244" s="51">
        <v>7.6261574074074079E-2</v>
      </c>
      <c r="G244" s="92">
        <f t="shared" si="3"/>
        <v>3.6142926101456908E-3</v>
      </c>
      <c r="H244" s="76"/>
      <c r="I244" s="4" t="s">
        <v>325</v>
      </c>
    </row>
    <row r="245" spans="1:10">
      <c r="A245" s="10" t="s">
        <v>15</v>
      </c>
      <c r="B245" s="10">
        <v>21.1</v>
      </c>
      <c r="C245" s="10"/>
      <c r="D245" s="10" t="s">
        <v>111</v>
      </c>
      <c r="E245" s="10" t="s">
        <v>110</v>
      </c>
      <c r="F245" s="91">
        <v>7.8923611111111111E-2</v>
      </c>
      <c r="G245" s="92">
        <f t="shared" si="3"/>
        <v>3.7404555028962608E-3</v>
      </c>
      <c r="H245" s="77" t="s">
        <v>69</v>
      </c>
      <c r="I245" s="4" t="s">
        <v>209</v>
      </c>
    </row>
    <row r="246" spans="1:10">
      <c r="A246" s="4" t="s">
        <v>15</v>
      </c>
      <c r="B246" s="4">
        <v>21.1</v>
      </c>
      <c r="C246" s="4"/>
      <c r="D246" s="4" t="s">
        <v>36</v>
      </c>
      <c r="E246" s="4" t="s">
        <v>37</v>
      </c>
      <c r="F246" s="7">
        <v>7.8935185185185178E-2</v>
      </c>
      <c r="G246" s="92">
        <f t="shared" si="3"/>
        <v>3.7410040372125673E-3</v>
      </c>
      <c r="H246" s="62"/>
      <c r="I246" s="11" t="s">
        <v>247</v>
      </c>
    </row>
    <row r="247" spans="1:10">
      <c r="A247" s="4" t="s">
        <v>15</v>
      </c>
      <c r="B247" s="4">
        <v>21.1</v>
      </c>
      <c r="C247" s="4"/>
      <c r="D247" s="4" t="s">
        <v>144</v>
      </c>
      <c r="E247" s="4" t="s">
        <v>145</v>
      </c>
      <c r="F247" s="7">
        <v>7.9143518518518516E-2</v>
      </c>
      <c r="G247" s="34">
        <f t="shared" si="3"/>
        <v>3.7508776549060904E-3</v>
      </c>
      <c r="H247" s="61"/>
      <c r="I247" s="11" t="s">
        <v>143</v>
      </c>
    </row>
    <row r="248" spans="1:10">
      <c r="A248" s="4" t="s">
        <v>15</v>
      </c>
      <c r="B248" s="4">
        <v>21.1</v>
      </c>
      <c r="C248" s="50"/>
      <c r="D248" s="50" t="s">
        <v>102</v>
      </c>
      <c r="E248" s="50" t="s">
        <v>103</v>
      </c>
      <c r="F248" s="7">
        <v>7.918981481481481E-2</v>
      </c>
      <c r="G248" s="34">
        <f t="shared" si="3"/>
        <v>3.7530717921713179E-3</v>
      </c>
      <c r="H248" s="76"/>
      <c r="I248" s="4" t="s">
        <v>143</v>
      </c>
      <c r="J248" s="11"/>
    </row>
    <row r="249" spans="1:10">
      <c r="A249" s="4" t="s">
        <v>15</v>
      </c>
      <c r="B249" s="4">
        <v>21.1</v>
      </c>
      <c r="C249" s="4"/>
      <c r="D249" s="4" t="s">
        <v>99</v>
      </c>
      <c r="E249" s="4" t="s">
        <v>100</v>
      </c>
      <c r="F249" s="7">
        <v>7.9386574074074082E-2</v>
      </c>
      <c r="G249" s="92">
        <f t="shared" si="3"/>
        <v>3.7623968755485346E-3</v>
      </c>
      <c r="H249" s="24"/>
      <c r="I249" s="4" t="s">
        <v>216</v>
      </c>
      <c r="J249" s="11"/>
    </row>
    <row r="250" spans="1:10">
      <c r="A250" s="4" t="s">
        <v>15</v>
      </c>
      <c r="B250" s="4">
        <v>21.1</v>
      </c>
      <c r="C250" s="4"/>
      <c r="D250" s="4" t="s">
        <v>111</v>
      </c>
      <c r="E250" s="4" t="s">
        <v>110</v>
      </c>
      <c r="F250" s="7">
        <v>8.0266203703703701E-2</v>
      </c>
      <c r="G250" s="34">
        <f t="shared" si="3"/>
        <v>3.8040854835878529E-3</v>
      </c>
      <c r="H250" s="61" t="s">
        <v>18</v>
      </c>
      <c r="I250" s="4" t="s">
        <v>176</v>
      </c>
    </row>
    <row r="251" spans="1:10">
      <c r="A251" s="4" t="s">
        <v>15</v>
      </c>
      <c r="B251" s="4">
        <v>21.1</v>
      </c>
      <c r="C251" s="4"/>
      <c r="D251" s="4" t="s">
        <v>111</v>
      </c>
      <c r="E251" s="4" t="s">
        <v>110</v>
      </c>
      <c r="F251" s="7">
        <v>8.0636574074074083E-2</v>
      </c>
      <c r="G251" s="92">
        <f t="shared" si="3"/>
        <v>3.8216385817096718E-3</v>
      </c>
      <c r="H251" s="62" t="s">
        <v>78</v>
      </c>
      <c r="I251" s="4" t="s">
        <v>411</v>
      </c>
    </row>
    <row r="252" spans="1:10">
      <c r="A252" s="50" t="s">
        <v>15</v>
      </c>
      <c r="B252" s="50">
        <v>21.1</v>
      </c>
      <c r="C252" s="50"/>
      <c r="D252" s="50" t="s">
        <v>144</v>
      </c>
      <c r="E252" s="50" t="s">
        <v>145</v>
      </c>
      <c r="F252" s="51">
        <v>8.1064814814814812E-2</v>
      </c>
      <c r="G252" s="92">
        <f t="shared" si="3"/>
        <v>3.8419343514130241E-3</v>
      </c>
      <c r="H252" s="76" t="s">
        <v>265</v>
      </c>
      <c r="I252" s="99" t="s">
        <v>266</v>
      </c>
    </row>
    <row r="253" spans="1:10">
      <c r="A253" s="4" t="s">
        <v>15</v>
      </c>
      <c r="B253" s="4">
        <v>21.1</v>
      </c>
      <c r="C253" s="4"/>
      <c r="D253" s="4" t="s">
        <v>28</v>
      </c>
      <c r="E253" s="4" t="s">
        <v>93</v>
      </c>
      <c r="F253" s="34">
        <v>8.2500000000000004E-2</v>
      </c>
      <c r="G253" s="92">
        <f t="shared" si="3"/>
        <v>3.9099526066350707E-3</v>
      </c>
      <c r="H253" s="62"/>
      <c r="I253" s="12" t="s">
        <v>416</v>
      </c>
    </row>
    <row r="254" spans="1:10">
      <c r="A254" s="4" t="s">
        <v>15</v>
      </c>
      <c r="B254" s="4">
        <v>21.1</v>
      </c>
      <c r="C254" s="10"/>
      <c r="D254" s="10" t="s">
        <v>253</v>
      </c>
      <c r="E254" s="10" t="s">
        <v>254</v>
      </c>
      <c r="F254" s="7">
        <v>8.4351851851851845E-2</v>
      </c>
      <c r="G254" s="92">
        <f t="shared" si="3"/>
        <v>3.9977180972441632E-3</v>
      </c>
      <c r="H254" s="61"/>
      <c r="I254" s="11" t="s">
        <v>405</v>
      </c>
    </row>
    <row r="255" spans="1:10">
      <c r="A255" s="4" t="s">
        <v>15</v>
      </c>
      <c r="B255" s="4">
        <v>21.1</v>
      </c>
      <c r="C255" s="4"/>
      <c r="D255" s="4" t="s">
        <v>44</v>
      </c>
      <c r="E255" s="4" t="s">
        <v>45</v>
      </c>
      <c r="F255" s="7">
        <v>8.5069444444444434E-2</v>
      </c>
      <c r="G255" s="34">
        <f t="shared" si="3"/>
        <v>4.0317272248551863E-3</v>
      </c>
      <c r="H255" s="24"/>
      <c r="I255" s="4" t="s">
        <v>143</v>
      </c>
    </row>
    <row r="256" spans="1:10">
      <c r="A256" s="4" t="s">
        <v>15</v>
      </c>
      <c r="B256" s="4">
        <v>21.1</v>
      </c>
      <c r="C256" s="4"/>
      <c r="D256" s="4" t="s">
        <v>113</v>
      </c>
      <c r="E256" s="4" t="s">
        <v>37</v>
      </c>
      <c r="F256" s="7">
        <v>8.5115740740740742E-2</v>
      </c>
      <c r="G256" s="34">
        <f t="shared" si="3"/>
        <v>4.0339213621204137E-3</v>
      </c>
      <c r="H256" s="24" t="s">
        <v>146</v>
      </c>
      <c r="I256" s="4" t="s">
        <v>143</v>
      </c>
    </row>
    <row r="257" spans="1:9">
      <c r="A257" s="4" t="s">
        <v>15</v>
      </c>
      <c r="B257" s="4">
        <v>21.1</v>
      </c>
      <c r="C257" s="4"/>
      <c r="D257" s="4" t="s">
        <v>34</v>
      </c>
      <c r="E257" s="4" t="s">
        <v>120</v>
      </c>
      <c r="F257" s="7">
        <v>8.5289351851851838E-2</v>
      </c>
      <c r="G257" s="92">
        <f t="shared" si="3"/>
        <v>4.0421493768650158E-3</v>
      </c>
      <c r="H257" s="24"/>
      <c r="I257" s="4" t="s">
        <v>366</v>
      </c>
    </row>
    <row r="258" spans="1:9">
      <c r="A258" s="4" t="s">
        <v>15</v>
      </c>
      <c r="B258" s="4">
        <v>21.1</v>
      </c>
      <c r="C258" s="4"/>
      <c r="D258" s="4" t="s">
        <v>40</v>
      </c>
      <c r="E258" s="4" t="s">
        <v>41</v>
      </c>
      <c r="F258" s="7">
        <v>8.5671296296296287E-2</v>
      </c>
      <c r="G258" s="92">
        <f t="shared" si="3"/>
        <v>4.0602510093031416E-3</v>
      </c>
      <c r="H258" s="24" t="s">
        <v>78</v>
      </c>
      <c r="I258" s="98" t="s">
        <v>247</v>
      </c>
    </row>
    <row r="259" spans="1:9">
      <c r="A259" s="50" t="s">
        <v>15</v>
      </c>
      <c r="B259" s="50">
        <v>21.1</v>
      </c>
      <c r="C259" s="50"/>
      <c r="D259" s="50" t="s">
        <v>132</v>
      </c>
      <c r="E259" s="50" t="s">
        <v>133</v>
      </c>
      <c r="F259" s="51">
        <v>8.6967592592592582E-2</v>
      </c>
      <c r="G259" s="52">
        <f t="shared" si="3"/>
        <v>4.1216868527295062E-3</v>
      </c>
      <c r="H259" s="63"/>
      <c r="I259" s="50" t="s">
        <v>134</v>
      </c>
    </row>
    <row r="260" spans="1:9">
      <c r="A260" s="4" t="s">
        <v>15</v>
      </c>
      <c r="B260" s="4">
        <v>21.1</v>
      </c>
      <c r="C260" s="4"/>
      <c r="D260" s="4" t="s">
        <v>117</v>
      </c>
      <c r="E260" s="4" t="s">
        <v>406</v>
      </c>
      <c r="F260" s="7">
        <v>8.700231481481481E-2</v>
      </c>
      <c r="G260" s="92">
        <f t="shared" si="3"/>
        <v>4.1233324556784268E-3</v>
      </c>
      <c r="H260" s="24"/>
      <c r="I260" s="4" t="s">
        <v>405</v>
      </c>
    </row>
    <row r="261" spans="1:9" s="53" customFormat="1">
      <c r="A261" s="50" t="s">
        <v>15</v>
      </c>
      <c r="B261" s="50">
        <v>21.1</v>
      </c>
      <c r="C261" s="50"/>
      <c r="D261" s="50" t="s">
        <v>132</v>
      </c>
      <c r="E261" s="50" t="s">
        <v>133</v>
      </c>
      <c r="F261" s="51">
        <v>8.7418981481481473E-2</v>
      </c>
      <c r="G261" s="52">
        <f t="shared" si="3"/>
        <v>4.1430796910654722E-3</v>
      </c>
      <c r="H261" s="63"/>
      <c r="I261" s="50" t="s">
        <v>183</v>
      </c>
    </row>
    <row r="262" spans="1:9">
      <c r="A262" s="4" t="s">
        <v>15</v>
      </c>
      <c r="B262" s="4">
        <v>21.1</v>
      </c>
      <c r="C262" s="4"/>
      <c r="D262" s="4" t="s">
        <v>147</v>
      </c>
      <c r="E262" s="4" t="s">
        <v>148</v>
      </c>
      <c r="F262" s="7">
        <v>8.7430555555555553E-2</v>
      </c>
      <c r="G262" s="34">
        <f t="shared" ref="G262:G322" si="4">F262/B262</f>
        <v>4.1436282253817791E-3</v>
      </c>
      <c r="H262" s="24"/>
      <c r="I262" s="4" t="s">
        <v>143</v>
      </c>
    </row>
    <row r="263" spans="1:9">
      <c r="A263" s="50" t="s">
        <v>15</v>
      </c>
      <c r="B263" s="50">
        <v>21.1</v>
      </c>
      <c r="C263" s="50"/>
      <c r="D263" s="50" t="s">
        <v>132</v>
      </c>
      <c r="E263" s="50" t="s">
        <v>133</v>
      </c>
      <c r="F263" s="51">
        <v>8.8368055555555547E-2</v>
      </c>
      <c r="G263" s="52">
        <f t="shared" si="4"/>
        <v>4.1880595050026326E-3</v>
      </c>
      <c r="H263" s="63"/>
      <c r="I263" s="50" t="s">
        <v>329</v>
      </c>
    </row>
    <row r="264" spans="1:9">
      <c r="A264" s="4" t="s">
        <v>15</v>
      </c>
      <c r="B264" s="4">
        <v>21.1</v>
      </c>
      <c r="C264" s="4"/>
      <c r="D264" s="4" t="s">
        <v>50</v>
      </c>
      <c r="E264" s="4" t="s">
        <v>51</v>
      </c>
      <c r="F264" s="7">
        <v>9.0821759259259269E-2</v>
      </c>
      <c r="G264" s="34">
        <f t="shared" si="4"/>
        <v>4.3043487800596804E-3</v>
      </c>
      <c r="H264" s="24"/>
      <c r="I264" s="4" t="s">
        <v>143</v>
      </c>
    </row>
    <row r="265" spans="1:9">
      <c r="A265" s="10" t="s">
        <v>15</v>
      </c>
      <c r="B265" s="10">
        <v>21.1</v>
      </c>
      <c r="C265" s="10"/>
      <c r="D265" s="10" t="s">
        <v>102</v>
      </c>
      <c r="E265" s="10" t="s">
        <v>103</v>
      </c>
      <c r="F265" s="91">
        <v>9.0856481481481469E-2</v>
      </c>
      <c r="G265" s="92">
        <f t="shared" si="4"/>
        <v>4.3059943830086002E-3</v>
      </c>
      <c r="H265" s="77"/>
      <c r="I265" s="4" t="s">
        <v>314</v>
      </c>
    </row>
    <row r="266" spans="1:9">
      <c r="A266" s="4" t="s">
        <v>15</v>
      </c>
      <c r="B266" s="4">
        <v>21.1</v>
      </c>
      <c r="C266" s="4"/>
      <c r="D266" s="4" t="s">
        <v>42</v>
      </c>
      <c r="E266" s="4" t="s">
        <v>43</v>
      </c>
      <c r="F266" s="7">
        <v>9.1712962962962954E-2</v>
      </c>
      <c r="G266" s="34">
        <f t="shared" si="4"/>
        <v>4.3465859224153056E-3</v>
      </c>
      <c r="H266" s="61"/>
      <c r="I266" s="4" t="s">
        <v>143</v>
      </c>
    </row>
    <row r="267" spans="1:9">
      <c r="A267" s="50" t="s">
        <v>15</v>
      </c>
      <c r="B267" s="50">
        <v>21.1</v>
      </c>
      <c r="C267" s="50"/>
      <c r="D267" s="50" t="s">
        <v>132</v>
      </c>
      <c r="E267" s="50" t="s">
        <v>133</v>
      </c>
      <c r="F267" s="125">
        <v>9.2511574074074066E-2</v>
      </c>
      <c r="G267" s="52">
        <f t="shared" si="4"/>
        <v>4.3844347902404768E-3</v>
      </c>
      <c r="H267" s="76"/>
      <c r="I267" s="50" t="s">
        <v>211</v>
      </c>
    </row>
    <row r="268" spans="1:9">
      <c r="A268" s="4" t="s">
        <v>15</v>
      </c>
      <c r="B268" s="4">
        <v>21.1</v>
      </c>
      <c r="C268" s="4"/>
      <c r="D268" s="4" t="s">
        <v>113</v>
      </c>
      <c r="E268" s="4" t="s">
        <v>37</v>
      </c>
      <c r="F268" s="7">
        <v>9.3159722222222227E-2</v>
      </c>
      <c r="G268" s="92">
        <f t="shared" si="4"/>
        <v>4.4151527119536595E-3</v>
      </c>
      <c r="H268" s="24"/>
      <c r="I268" s="98" t="s">
        <v>247</v>
      </c>
    </row>
    <row r="269" spans="1:9">
      <c r="A269" s="98" t="s">
        <v>15</v>
      </c>
      <c r="B269" s="98">
        <v>21.1</v>
      </c>
      <c r="C269" s="98"/>
      <c r="D269" s="98" t="s">
        <v>121</v>
      </c>
      <c r="E269" s="98" t="s">
        <v>407</v>
      </c>
      <c r="F269" s="104">
        <v>0.12180555555555556</v>
      </c>
      <c r="G269" s="92">
        <f t="shared" si="4"/>
        <v>5.7727751448130591E-3</v>
      </c>
      <c r="H269" s="105"/>
      <c r="I269" s="98"/>
    </row>
    <row r="270" spans="1:9">
      <c r="A270" s="98" t="s">
        <v>15</v>
      </c>
      <c r="B270" s="98">
        <v>21.1</v>
      </c>
      <c r="C270" s="98"/>
      <c r="D270" s="98" t="s">
        <v>408</v>
      </c>
      <c r="E270" s="98" t="s">
        <v>407</v>
      </c>
      <c r="F270" s="126">
        <v>0.13550925925925925</v>
      </c>
      <c r="G270" s="92">
        <f t="shared" si="4"/>
        <v>6.4222397753203432E-3</v>
      </c>
      <c r="H270" s="105"/>
      <c r="I270" s="98"/>
    </row>
    <row r="271" spans="1:9">
      <c r="A271" s="4" t="s">
        <v>58</v>
      </c>
      <c r="B271" s="4">
        <v>23</v>
      </c>
      <c r="C271" s="4"/>
      <c r="D271" s="4" t="s">
        <v>59</v>
      </c>
      <c r="E271" s="4" t="s">
        <v>60</v>
      </c>
      <c r="F271" s="19">
        <v>0.10731481481481481</v>
      </c>
      <c r="G271" s="92">
        <f t="shared" si="4"/>
        <v>4.6658615136876006E-3</v>
      </c>
      <c r="H271" s="62"/>
      <c r="I271" t="s">
        <v>355</v>
      </c>
    </row>
    <row r="272" spans="1:9">
      <c r="A272" s="4" t="s">
        <v>58</v>
      </c>
      <c r="B272" s="4">
        <v>23</v>
      </c>
      <c r="C272" s="4"/>
      <c r="D272" s="4" t="s">
        <v>62</v>
      </c>
      <c r="E272" s="4" t="s">
        <v>63</v>
      </c>
      <c r="F272" s="19">
        <v>0.11495370370370371</v>
      </c>
      <c r="G272" s="92">
        <f t="shared" si="4"/>
        <v>4.9979871175523357E-3</v>
      </c>
      <c r="H272" s="62"/>
      <c r="I272" s="4" t="s">
        <v>355</v>
      </c>
    </row>
    <row r="273" spans="1:9">
      <c r="A273" s="4" t="s">
        <v>58</v>
      </c>
      <c r="B273" s="4">
        <v>23</v>
      </c>
      <c r="C273" s="4"/>
      <c r="D273" s="4" t="s">
        <v>30</v>
      </c>
      <c r="E273" s="4" t="s">
        <v>31</v>
      </c>
      <c r="F273" s="7">
        <v>0.12002314814814814</v>
      </c>
      <c r="G273" s="92">
        <f t="shared" si="4"/>
        <v>5.2183977455716587E-3</v>
      </c>
      <c r="H273" s="61"/>
      <c r="I273" s="4" t="s">
        <v>355</v>
      </c>
    </row>
    <row r="274" spans="1:9">
      <c r="A274" s="4" t="s">
        <v>58</v>
      </c>
      <c r="B274" s="4">
        <v>23</v>
      </c>
      <c r="C274" s="4"/>
      <c r="D274" s="4" t="s">
        <v>16</v>
      </c>
      <c r="E274" s="4" t="s">
        <v>17</v>
      </c>
      <c r="F274" s="7">
        <v>0.12350694444444445</v>
      </c>
      <c r="G274" s="92">
        <f t="shared" si="4"/>
        <v>5.3698671497584543E-3</v>
      </c>
      <c r="H274" s="62"/>
      <c r="I274" s="4" t="s">
        <v>355</v>
      </c>
    </row>
    <row r="275" spans="1:9">
      <c r="A275" s="4" t="s">
        <v>58</v>
      </c>
      <c r="B275" s="4">
        <v>23</v>
      </c>
      <c r="C275" s="4"/>
      <c r="D275" s="4" t="s">
        <v>64</v>
      </c>
      <c r="E275" s="4" t="s">
        <v>65</v>
      </c>
      <c r="F275" s="7">
        <v>0.12613425925925925</v>
      </c>
      <c r="G275" s="92">
        <f t="shared" si="4"/>
        <v>5.4840982286634456E-3</v>
      </c>
      <c r="H275" s="24"/>
      <c r="I275" s="4" t="s">
        <v>355</v>
      </c>
    </row>
    <row r="276" spans="1:9">
      <c r="A276" s="4" t="s">
        <v>58</v>
      </c>
      <c r="B276" s="4">
        <v>23</v>
      </c>
      <c r="C276" s="4"/>
      <c r="D276" s="4" t="s">
        <v>253</v>
      </c>
      <c r="E276" s="4" t="s">
        <v>254</v>
      </c>
      <c r="F276" s="7">
        <v>0.13503472222222221</v>
      </c>
      <c r="G276" s="92">
        <f t="shared" si="4"/>
        <v>5.8710748792270527E-3</v>
      </c>
      <c r="H276" s="62"/>
      <c r="I276" s="11" t="s">
        <v>355</v>
      </c>
    </row>
    <row r="277" spans="1:9">
      <c r="A277" s="4" t="s">
        <v>58</v>
      </c>
      <c r="B277" s="4">
        <v>23</v>
      </c>
      <c r="C277" s="20"/>
      <c r="D277" s="20" t="s">
        <v>50</v>
      </c>
      <c r="E277" s="20" t="s">
        <v>51</v>
      </c>
      <c r="F277" s="7">
        <v>0.13821759259259259</v>
      </c>
      <c r="G277" s="92">
        <f t="shared" si="4"/>
        <v>6.0094605475040251E-3</v>
      </c>
      <c r="H277" s="62"/>
      <c r="I277" s="11" t="s">
        <v>355</v>
      </c>
    </row>
    <row r="278" spans="1:9">
      <c r="A278" s="4" t="s">
        <v>58</v>
      </c>
      <c r="B278" s="4">
        <v>25</v>
      </c>
      <c r="C278" s="20"/>
      <c r="D278" s="20" t="s">
        <v>59</v>
      </c>
      <c r="E278" s="20" t="s">
        <v>60</v>
      </c>
      <c r="F278" s="7">
        <v>9.5092592592592604E-2</v>
      </c>
      <c r="G278" s="34">
        <f t="shared" si="4"/>
        <v>3.8037037037037041E-3</v>
      </c>
      <c r="H278" s="61" t="s">
        <v>18</v>
      </c>
      <c r="I278" s="4" t="s">
        <v>61</v>
      </c>
    </row>
    <row r="279" spans="1:9">
      <c r="A279" s="4" t="s">
        <v>58</v>
      </c>
      <c r="B279" s="4">
        <v>25</v>
      </c>
      <c r="C279" s="4"/>
      <c r="D279" s="4" t="s">
        <v>62</v>
      </c>
      <c r="E279" s="4" t="s">
        <v>63</v>
      </c>
      <c r="F279" s="7">
        <v>9.7650462962962967E-2</v>
      </c>
      <c r="G279" s="34">
        <f t="shared" si="4"/>
        <v>3.9060185185185187E-3</v>
      </c>
      <c r="H279" s="24" t="s">
        <v>18</v>
      </c>
      <c r="I279" s="4" t="s">
        <v>61</v>
      </c>
    </row>
    <row r="280" spans="1:9">
      <c r="A280" s="4" t="s">
        <v>58</v>
      </c>
      <c r="B280" s="4">
        <v>25</v>
      </c>
      <c r="C280" s="4"/>
      <c r="D280" s="4" t="s">
        <v>64</v>
      </c>
      <c r="E280" s="4" t="s">
        <v>65</v>
      </c>
      <c r="F280" s="7">
        <v>0.10267361111111112</v>
      </c>
      <c r="G280" s="34">
        <f t="shared" si="4"/>
        <v>4.1069444444444443E-3</v>
      </c>
      <c r="H280" s="61" t="s">
        <v>18</v>
      </c>
      <c r="I280" s="4" t="s">
        <v>61</v>
      </c>
    </row>
    <row r="281" spans="1:9">
      <c r="A281" s="4" t="s">
        <v>15</v>
      </c>
      <c r="B281" s="4">
        <v>30</v>
      </c>
      <c r="C281" s="4"/>
      <c r="D281" s="4" t="s">
        <v>30</v>
      </c>
      <c r="E281" s="4" t="s">
        <v>31</v>
      </c>
      <c r="F281" s="7">
        <v>0.10445601851851853</v>
      </c>
      <c r="G281" s="34">
        <f t="shared" si="4"/>
        <v>3.4818672839506178E-3</v>
      </c>
      <c r="H281" s="24" t="s">
        <v>146</v>
      </c>
      <c r="I281" s="4" t="s">
        <v>149</v>
      </c>
    </row>
    <row r="282" spans="1:9">
      <c r="A282" s="4" t="s">
        <v>15</v>
      </c>
      <c r="B282" s="4">
        <v>30</v>
      </c>
      <c r="C282" s="4"/>
      <c r="D282" s="4" t="s">
        <v>99</v>
      </c>
      <c r="E282" s="4" t="s">
        <v>100</v>
      </c>
      <c r="F282" s="7">
        <v>0.10997685185185185</v>
      </c>
      <c r="G282" s="34">
        <f t="shared" si="4"/>
        <v>3.6658950617283951E-3</v>
      </c>
      <c r="H282" s="24"/>
      <c r="I282" s="4" t="s">
        <v>101</v>
      </c>
    </row>
    <row r="283" spans="1:9">
      <c r="A283" s="4" t="s">
        <v>15</v>
      </c>
      <c r="B283" s="4">
        <v>30</v>
      </c>
      <c r="C283" s="4"/>
      <c r="D283" s="4" t="s">
        <v>30</v>
      </c>
      <c r="E283" s="4" t="s">
        <v>31</v>
      </c>
      <c r="F283" s="7">
        <v>0.11164351851851852</v>
      </c>
      <c r="G283" s="34">
        <f t="shared" si="4"/>
        <v>3.7214506172839504E-3</v>
      </c>
      <c r="H283" s="61"/>
      <c r="I283" s="4" t="s">
        <v>101</v>
      </c>
    </row>
    <row r="284" spans="1:9" s="53" customFormat="1">
      <c r="A284" s="4" t="s">
        <v>15</v>
      </c>
      <c r="B284" s="4">
        <v>30</v>
      </c>
      <c r="C284" s="4"/>
      <c r="D284" s="4" t="s">
        <v>26</v>
      </c>
      <c r="E284" s="4" t="s">
        <v>27</v>
      </c>
      <c r="F284" s="7">
        <v>0.11252314814814814</v>
      </c>
      <c r="G284" s="34">
        <f t="shared" si="4"/>
        <v>3.7507716049382713E-3</v>
      </c>
      <c r="H284" s="61"/>
      <c r="I284" s="4" t="s">
        <v>101</v>
      </c>
    </row>
    <row r="285" spans="1:9">
      <c r="A285" s="4" t="s">
        <v>15</v>
      </c>
      <c r="B285" s="4">
        <v>30</v>
      </c>
      <c r="C285" s="4"/>
      <c r="D285" s="4" t="s">
        <v>59</v>
      </c>
      <c r="E285" s="4" t="s">
        <v>60</v>
      </c>
      <c r="F285" s="7">
        <v>0.11298611111111112</v>
      </c>
      <c r="G285" s="34">
        <f t="shared" si="4"/>
        <v>3.7662037037037039E-3</v>
      </c>
      <c r="H285" s="24"/>
      <c r="I285" s="4" t="s">
        <v>101</v>
      </c>
    </row>
    <row r="286" spans="1:9">
      <c r="A286" s="4" t="s">
        <v>15</v>
      </c>
      <c r="B286" s="4">
        <v>30</v>
      </c>
      <c r="C286" s="4"/>
      <c r="D286" s="4" t="s">
        <v>62</v>
      </c>
      <c r="E286" s="4" t="s">
        <v>63</v>
      </c>
      <c r="F286" s="7">
        <v>0.11371527777777778</v>
      </c>
      <c r="G286" s="34">
        <f t="shared" si="4"/>
        <v>3.7905092592592591E-3</v>
      </c>
      <c r="H286" s="24"/>
      <c r="I286" s="4" t="s">
        <v>101</v>
      </c>
    </row>
    <row r="287" spans="1:9">
      <c r="A287" s="4" t="s">
        <v>15</v>
      </c>
      <c r="B287" s="4">
        <v>30</v>
      </c>
      <c r="C287" s="4"/>
      <c r="D287" s="4" t="s">
        <v>150</v>
      </c>
      <c r="E287" s="4" t="s">
        <v>151</v>
      </c>
      <c r="F287" s="7">
        <v>0.11734953703703704</v>
      </c>
      <c r="G287" s="34">
        <f t="shared" si="4"/>
        <v>3.9116512345679011E-3</v>
      </c>
      <c r="H287" s="24" t="s">
        <v>18</v>
      </c>
      <c r="I287" s="4" t="s">
        <v>149</v>
      </c>
    </row>
    <row r="288" spans="1:9">
      <c r="A288" s="4" t="s">
        <v>15</v>
      </c>
      <c r="B288" s="4">
        <v>30</v>
      </c>
      <c r="C288" s="4"/>
      <c r="D288" s="4" t="s">
        <v>102</v>
      </c>
      <c r="E288" s="4" t="s">
        <v>103</v>
      </c>
      <c r="F288" s="7">
        <v>0.12313657407407408</v>
      </c>
      <c r="G288" s="34">
        <f t="shared" si="4"/>
        <v>4.1045524691358023E-3</v>
      </c>
      <c r="H288" s="24"/>
      <c r="I288" s="4" t="s">
        <v>101</v>
      </c>
    </row>
    <row r="289" spans="1:9">
      <c r="A289" s="50" t="s">
        <v>15</v>
      </c>
      <c r="B289" s="50">
        <v>42.2</v>
      </c>
      <c r="C289" s="50"/>
      <c r="D289" s="50" t="s">
        <v>42</v>
      </c>
      <c r="E289" s="50" t="s">
        <v>88</v>
      </c>
      <c r="F289" s="51">
        <v>0.13761574074074076</v>
      </c>
      <c r="G289" s="92">
        <f t="shared" si="4"/>
        <v>3.2610365104440938E-3</v>
      </c>
      <c r="H289" s="63" t="s">
        <v>18</v>
      </c>
      <c r="I289" s="50" t="s">
        <v>330</v>
      </c>
    </row>
    <row r="290" spans="1:9">
      <c r="A290" s="50" t="s">
        <v>15</v>
      </c>
      <c r="B290" s="50">
        <v>42.2</v>
      </c>
      <c r="C290" s="50"/>
      <c r="D290" s="50" t="s">
        <v>42</v>
      </c>
      <c r="E290" s="50" t="s">
        <v>88</v>
      </c>
      <c r="F290" s="51">
        <v>0.13811342592592593</v>
      </c>
      <c r="G290" s="52">
        <f t="shared" si="4"/>
        <v>3.2728299982446901E-3</v>
      </c>
      <c r="H290" s="63" t="s">
        <v>18</v>
      </c>
      <c r="I290" s="50" t="s">
        <v>126</v>
      </c>
    </row>
    <row r="291" spans="1:9">
      <c r="A291" s="4" t="s">
        <v>15</v>
      </c>
      <c r="B291" s="4">
        <v>42.2</v>
      </c>
      <c r="C291" s="4"/>
      <c r="D291" s="4" t="s">
        <v>42</v>
      </c>
      <c r="E291" s="4" t="s">
        <v>88</v>
      </c>
      <c r="F291" s="7">
        <v>0.14622685185185186</v>
      </c>
      <c r="G291" s="92">
        <f t="shared" si="4"/>
        <v>3.4650912761102332E-3</v>
      </c>
      <c r="H291" s="24" t="s">
        <v>18</v>
      </c>
      <c r="I291" s="4" t="s">
        <v>375</v>
      </c>
    </row>
    <row r="292" spans="1:9">
      <c r="A292" s="4" t="s">
        <v>15</v>
      </c>
      <c r="B292" s="4">
        <v>42.2</v>
      </c>
      <c r="C292" s="4"/>
      <c r="D292" s="4" t="s">
        <v>99</v>
      </c>
      <c r="E292" s="4" t="s">
        <v>100</v>
      </c>
      <c r="F292" s="7">
        <v>0.14859953703703704</v>
      </c>
      <c r="G292" s="92">
        <f t="shared" si="4"/>
        <v>3.5213160435316831E-3</v>
      </c>
      <c r="H292" s="24" t="s">
        <v>398</v>
      </c>
      <c r="I292" s="4" t="s">
        <v>399</v>
      </c>
    </row>
    <row r="293" spans="1:9">
      <c r="A293" s="4" t="s">
        <v>15</v>
      </c>
      <c r="B293" s="4">
        <v>42.2</v>
      </c>
      <c r="C293" s="4"/>
      <c r="D293" s="4" t="s">
        <v>42</v>
      </c>
      <c r="E293" s="4" t="s">
        <v>88</v>
      </c>
      <c r="F293" s="7">
        <v>0.14898148148148146</v>
      </c>
      <c r="G293" s="92">
        <f t="shared" si="4"/>
        <v>3.5303668597507455E-3</v>
      </c>
      <c r="H293" s="24" t="s">
        <v>18</v>
      </c>
      <c r="I293" s="4"/>
    </row>
    <row r="294" spans="1:9">
      <c r="A294" s="4" t="s">
        <v>15</v>
      </c>
      <c r="B294" s="4">
        <v>42.2</v>
      </c>
      <c r="C294" s="50"/>
      <c r="D294" s="50" t="s">
        <v>24</v>
      </c>
      <c r="E294" s="124" t="s">
        <v>25</v>
      </c>
      <c r="F294" s="19">
        <v>0.15863425925925925</v>
      </c>
      <c r="G294" s="34">
        <f t="shared" si="4"/>
        <v>3.759105669650693E-3</v>
      </c>
      <c r="H294" s="76" t="s">
        <v>146</v>
      </c>
      <c r="I294" s="4" t="s">
        <v>152</v>
      </c>
    </row>
    <row r="295" spans="1:9">
      <c r="A295" s="4" t="s">
        <v>15</v>
      </c>
      <c r="B295" s="4">
        <v>42.2</v>
      </c>
      <c r="C295" s="4"/>
      <c r="D295" s="4" t="s">
        <v>400</v>
      </c>
      <c r="E295" s="4" t="s">
        <v>33</v>
      </c>
      <c r="F295" s="7">
        <v>0.1627662037037037</v>
      </c>
      <c r="G295" s="92">
        <f t="shared" si="4"/>
        <v>3.857019045111462E-3</v>
      </c>
      <c r="H295" s="61" t="s">
        <v>401</v>
      </c>
      <c r="I295" s="4" t="s">
        <v>399</v>
      </c>
    </row>
    <row r="296" spans="1:9">
      <c r="A296" s="4" t="s">
        <v>15</v>
      </c>
      <c r="B296" s="4">
        <v>42.2</v>
      </c>
      <c r="C296" s="4"/>
      <c r="D296" s="4" t="s">
        <v>26</v>
      </c>
      <c r="E296" s="4" t="s">
        <v>27</v>
      </c>
      <c r="F296" s="7">
        <v>0.16295138888888888</v>
      </c>
      <c r="G296" s="92">
        <f t="shared" si="4"/>
        <v>3.8614073196419165E-3</v>
      </c>
      <c r="H296" s="61" t="s">
        <v>146</v>
      </c>
      <c r="I296" s="4" t="s">
        <v>399</v>
      </c>
    </row>
    <row r="297" spans="1:9">
      <c r="A297" s="4" t="s">
        <v>15</v>
      </c>
      <c r="B297" s="4">
        <v>42.2</v>
      </c>
      <c r="C297" s="4"/>
      <c r="D297" s="4" t="s">
        <v>144</v>
      </c>
      <c r="E297" s="4" t="s">
        <v>145</v>
      </c>
      <c r="F297" s="7">
        <v>0.16388888888888889</v>
      </c>
      <c r="G297" s="92">
        <f t="shared" si="4"/>
        <v>3.8836229594523433E-3</v>
      </c>
      <c r="H297" s="24"/>
      <c r="I297" s="4" t="s">
        <v>399</v>
      </c>
    </row>
    <row r="298" spans="1:9">
      <c r="A298" s="4" t="s">
        <v>15</v>
      </c>
      <c r="B298" s="4">
        <v>42.2</v>
      </c>
      <c r="C298" s="4"/>
      <c r="D298" s="4" t="s">
        <v>160</v>
      </c>
      <c r="E298" s="4" t="s">
        <v>161</v>
      </c>
      <c r="F298" s="7">
        <v>0.1650925925925926</v>
      </c>
      <c r="G298" s="92">
        <f t="shared" si="4"/>
        <v>3.9121467439002982E-3</v>
      </c>
      <c r="H298" s="61"/>
      <c r="I298" s="11" t="s">
        <v>399</v>
      </c>
    </row>
    <row r="299" spans="1:9">
      <c r="A299" s="4" t="s">
        <v>15</v>
      </c>
      <c r="B299" s="4">
        <v>42.2</v>
      </c>
      <c r="C299" s="4"/>
      <c r="D299" s="4" t="s">
        <v>26</v>
      </c>
      <c r="E299" s="4" t="s">
        <v>27</v>
      </c>
      <c r="F299" s="7">
        <v>0.16715277777777779</v>
      </c>
      <c r="G299" s="34">
        <f t="shared" si="4"/>
        <v>3.9609662980516058E-3</v>
      </c>
      <c r="H299" s="24" t="s">
        <v>153</v>
      </c>
      <c r="I299" s="4" t="s">
        <v>152</v>
      </c>
    </row>
    <row r="300" spans="1:9">
      <c r="A300" s="4" t="s">
        <v>15</v>
      </c>
      <c r="B300" s="4">
        <v>42.2</v>
      </c>
      <c r="C300" s="20"/>
      <c r="D300" s="20" t="s">
        <v>30</v>
      </c>
      <c r="E300" s="20" t="s">
        <v>31</v>
      </c>
      <c r="F300" s="7">
        <v>0.16839120370370372</v>
      </c>
      <c r="G300" s="92">
        <f t="shared" si="4"/>
        <v>3.9903128839740218E-3</v>
      </c>
      <c r="H300" s="24"/>
      <c r="I300" s="4" t="s">
        <v>399</v>
      </c>
    </row>
    <row r="301" spans="1:9">
      <c r="A301" s="4" t="s">
        <v>15</v>
      </c>
      <c r="B301" s="4">
        <v>42.2</v>
      </c>
      <c r="C301" s="4"/>
      <c r="D301" s="4" t="s">
        <v>111</v>
      </c>
      <c r="E301" s="4" t="s">
        <v>110</v>
      </c>
      <c r="F301" s="7">
        <v>0.1736226851851852</v>
      </c>
      <c r="G301" s="92">
        <f t="shared" si="4"/>
        <v>4.1142816394593648E-3</v>
      </c>
      <c r="H301" s="24"/>
      <c r="I301" s="4" t="s">
        <v>399</v>
      </c>
    </row>
    <row r="302" spans="1:9">
      <c r="A302" s="50" t="s">
        <v>15</v>
      </c>
      <c r="B302" s="50">
        <v>42.2</v>
      </c>
      <c r="C302" s="50"/>
      <c r="D302" s="50" t="s">
        <v>390</v>
      </c>
      <c r="E302" s="50" t="s">
        <v>391</v>
      </c>
      <c r="F302" s="51">
        <v>0.17422453703703702</v>
      </c>
      <c r="G302" s="52">
        <f t="shared" si="4"/>
        <v>4.1285435316833416E-3</v>
      </c>
      <c r="H302" s="76" t="s">
        <v>69</v>
      </c>
      <c r="I302" s="50" t="s">
        <v>396</v>
      </c>
    </row>
    <row r="303" spans="1:9">
      <c r="A303" s="4" t="s">
        <v>15</v>
      </c>
      <c r="B303" s="4">
        <v>42.2</v>
      </c>
      <c r="C303" s="4"/>
      <c r="D303" s="4" t="s">
        <v>150</v>
      </c>
      <c r="E303" s="4" t="s">
        <v>151</v>
      </c>
      <c r="F303" s="23">
        <v>0.17556712962962961</v>
      </c>
      <c r="G303" s="92">
        <f t="shared" si="4"/>
        <v>4.1603585220291372E-3</v>
      </c>
      <c r="H303" s="61" t="s">
        <v>402</v>
      </c>
      <c r="I303" s="4" t="s">
        <v>399</v>
      </c>
    </row>
    <row r="304" spans="1:9">
      <c r="A304" s="4" t="s">
        <v>15</v>
      </c>
      <c r="B304" s="4">
        <v>42.2</v>
      </c>
      <c r="C304" s="4"/>
      <c r="D304" s="4" t="s">
        <v>111</v>
      </c>
      <c r="E304" s="4" t="s">
        <v>110</v>
      </c>
      <c r="F304" s="7">
        <v>0.17781250000000001</v>
      </c>
      <c r="G304" s="34">
        <f t="shared" si="4"/>
        <v>4.2135663507109006E-3</v>
      </c>
      <c r="H304" s="62"/>
      <c r="I304" s="11" t="s">
        <v>152</v>
      </c>
    </row>
    <row r="305" spans="1:9">
      <c r="A305" s="4" t="s">
        <v>15</v>
      </c>
      <c r="B305" s="4">
        <v>42.2</v>
      </c>
      <c r="C305" s="4"/>
      <c r="D305" s="4" t="s">
        <v>403</v>
      </c>
      <c r="E305" s="4" t="s">
        <v>404</v>
      </c>
      <c r="F305" s="19">
        <v>0.17871527777777776</v>
      </c>
      <c r="G305" s="92">
        <f t="shared" si="4"/>
        <v>4.2349591890468658E-3</v>
      </c>
      <c r="H305" s="61" t="s">
        <v>82</v>
      </c>
      <c r="I305" s="11" t="s">
        <v>399</v>
      </c>
    </row>
    <row r="306" spans="1:9">
      <c r="A306" s="4" t="s">
        <v>15</v>
      </c>
      <c r="B306" s="4">
        <v>42.2</v>
      </c>
      <c r="C306" s="4"/>
      <c r="D306" s="4" t="s">
        <v>16</v>
      </c>
      <c r="E306" s="4" t="s">
        <v>17</v>
      </c>
      <c r="F306" s="9">
        <v>0.17880787037037038</v>
      </c>
      <c r="G306" s="92">
        <f t="shared" si="4"/>
        <v>4.2371533263120941E-3</v>
      </c>
      <c r="H306" s="62"/>
      <c r="I306" s="4" t="s">
        <v>399</v>
      </c>
    </row>
    <row r="307" spans="1:9">
      <c r="A307" s="4" t="s">
        <v>15</v>
      </c>
      <c r="B307" s="4">
        <v>42.2</v>
      </c>
      <c r="C307" s="4"/>
      <c r="D307" s="4" t="s">
        <v>46</v>
      </c>
      <c r="E307" s="4" t="s">
        <v>47</v>
      </c>
      <c r="F307" s="19">
        <v>0.18019675925925926</v>
      </c>
      <c r="G307" s="34">
        <f t="shared" si="4"/>
        <v>4.2700653852905035E-3</v>
      </c>
      <c r="H307" s="61" t="s">
        <v>154</v>
      </c>
      <c r="I307" s="4" t="s">
        <v>152</v>
      </c>
    </row>
    <row r="308" spans="1:9">
      <c r="A308" s="4" t="s">
        <v>15</v>
      </c>
      <c r="B308" s="4">
        <v>42.2</v>
      </c>
      <c r="C308" s="4"/>
      <c r="D308" s="4" t="s">
        <v>84</v>
      </c>
      <c r="E308" s="10" t="s">
        <v>156</v>
      </c>
      <c r="F308" s="19">
        <v>0.18107638888888888</v>
      </c>
      <c r="G308" s="92">
        <f t="shared" si="4"/>
        <v>4.2909096893101626E-3</v>
      </c>
      <c r="H308" s="62"/>
      <c r="I308" s="4" t="s">
        <v>399</v>
      </c>
    </row>
    <row r="309" spans="1:9" s="53" customFormat="1">
      <c r="A309" s="4" t="s">
        <v>15</v>
      </c>
      <c r="B309" s="4">
        <v>42.2</v>
      </c>
      <c r="C309" s="4"/>
      <c r="D309" s="4" t="s">
        <v>155</v>
      </c>
      <c r="E309" s="4" t="s">
        <v>156</v>
      </c>
      <c r="F309" s="19">
        <v>0.18178240740740739</v>
      </c>
      <c r="G309" s="34">
        <f t="shared" si="4"/>
        <v>4.3076399859575207E-3</v>
      </c>
      <c r="H309" s="61" t="s">
        <v>153</v>
      </c>
      <c r="I309" s="4" t="s">
        <v>152</v>
      </c>
    </row>
    <row r="310" spans="1:9">
      <c r="A310" s="10" t="s">
        <v>15</v>
      </c>
      <c r="B310" s="10">
        <v>42.2</v>
      </c>
      <c r="C310" s="10"/>
      <c r="D310" s="10" t="s">
        <v>102</v>
      </c>
      <c r="E310" s="10" t="s">
        <v>103</v>
      </c>
      <c r="F310" s="101">
        <v>0.1852546296296296</v>
      </c>
      <c r="G310" s="92">
        <f t="shared" si="4"/>
        <v>4.3899201334035446E-3</v>
      </c>
      <c r="H310" s="77"/>
      <c r="I310" s="10" t="s">
        <v>196</v>
      </c>
    </row>
    <row r="311" spans="1:9">
      <c r="A311" s="4" t="s">
        <v>15</v>
      </c>
      <c r="B311" s="4">
        <v>42.2</v>
      </c>
      <c r="C311" s="4"/>
      <c r="D311" s="4" t="s">
        <v>102</v>
      </c>
      <c r="E311" s="10" t="s">
        <v>103</v>
      </c>
      <c r="F311" s="7">
        <v>0.19912037037037036</v>
      </c>
      <c r="G311" s="92">
        <f t="shared" si="4"/>
        <v>4.7184921888713356E-3</v>
      </c>
      <c r="H311" s="62"/>
      <c r="I311" s="4" t="s">
        <v>399</v>
      </c>
    </row>
    <row r="312" spans="1:9">
      <c r="A312" s="4" t="s">
        <v>15</v>
      </c>
      <c r="B312" s="4">
        <v>42.2</v>
      </c>
      <c r="C312" s="4"/>
      <c r="D312" s="4" t="s">
        <v>46</v>
      </c>
      <c r="E312" s="6" t="s">
        <v>47</v>
      </c>
      <c r="F312" s="34">
        <v>0.20092592592592592</v>
      </c>
      <c r="G312" s="92">
        <f t="shared" si="4"/>
        <v>4.7612778655432677E-3</v>
      </c>
      <c r="H312" s="61"/>
      <c r="I312" s="4" t="s">
        <v>399</v>
      </c>
    </row>
    <row r="313" spans="1:9">
      <c r="A313" s="10" t="s">
        <v>58</v>
      </c>
      <c r="B313" s="10">
        <v>42.2</v>
      </c>
      <c r="C313" s="10"/>
      <c r="D313" s="10" t="s">
        <v>160</v>
      </c>
      <c r="E313" s="10" t="s">
        <v>161</v>
      </c>
      <c r="F313" s="91">
        <v>0.38309027777777777</v>
      </c>
      <c r="G313" s="92">
        <f t="shared" si="4"/>
        <v>9.0779686677198521E-3</v>
      </c>
      <c r="H313" s="93"/>
      <c r="I313" s="10" t="s">
        <v>200</v>
      </c>
    </row>
    <row r="314" spans="1:9">
      <c r="A314" s="10" t="s">
        <v>58</v>
      </c>
      <c r="B314" s="10">
        <v>42.2</v>
      </c>
      <c r="C314" s="10"/>
      <c r="D314" s="10" t="s">
        <v>44</v>
      </c>
      <c r="E314" s="10" t="s">
        <v>45</v>
      </c>
      <c r="F314" s="91">
        <v>0.48443287037037036</v>
      </c>
      <c r="G314" s="92">
        <f t="shared" si="4"/>
        <v>1.1479451904511145E-2</v>
      </c>
      <c r="H314" s="77"/>
      <c r="I314" s="10" t="s">
        <v>200</v>
      </c>
    </row>
    <row r="315" spans="1:9">
      <c r="A315" s="10" t="s">
        <v>58</v>
      </c>
      <c r="B315" s="10">
        <v>42.2</v>
      </c>
      <c r="C315" s="10"/>
      <c r="D315" s="10" t="s">
        <v>46</v>
      </c>
      <c r="E315" s="10" t="s">
        <v>47</v>
      </c>
      <c r="F315" s="91">
        <v>0.52115740740740735</v>
      </c>
      <c r="G315" s="92">
        <f t="shared" si="4"/>
        <v>1.2349701597331926E-2</v>
      </c>
      <c r="H315" s="77"/>
      <c r="I315" s="10" t="s">
        <v>200</v>
      </c>
    </row>
    <row r="316" spans="1:9">
      <c r="A316" s="4" t="s">
        <v>58</v>
      </c>
      <c r="B316" s="4">
        <v>50</v>
      </c>
      <c r="C316" s="4"/>
      <c r="D316" s="4" t="s">
        <v>160</v>
      </c>
      <c r="E316" s="4" t="s">
        <v>161</v>
      </c>
      <c r="F316" s="7">
        <v>0.26327546296296295</v>
      </c>
      <c r="G316" s="34">
        <f t="shared" si="4"/>
        <v>5.2655092592592588E-3</v>
      </c>
      <c r="H316" s="61"/>
      <c r="I316" s="11" t="s">
        <v>162</v>
      </c>
    </row>
    <row r="317" spans="1:9">
      <c r="A317" s="4" t="s">
        <v>58</v>
      </c>
      <c r="B317" s="4">
        <v>50</v>
      </c>
      <c r="C317" s="4"/>
      <c r="D317" s="4" t="s">
        <v>163</v>
      </c>
      <c r="E317" s="4" t="s">
        <v>164</v>
      </c>
      <c r="F317" s="7">
        <v>0.31817129629629631</v>
      </c>
      <c r="G317" s="34">
        <f t="shared" si="4"/>
        <v>6.363425925925926E-3</v>
      </c>
      <c r="H317" s="61"/>
      <c r="I317" s="4" t="s">
        <v>162</v>
      </c>
    </row>
    <row r="318" spans="1:9">
      <c r="A318" s="4" t="s">
        <v>58</v>
      </c>
      <c r="B318" s="4">
        <v>50</v>
      </c>
      <c r="C318" s="4"/>
      <c r="D318" s="4" t="s">
        <v>160</v>
      </c>
      <c r="E318" s="4" t="s">
        <v>161</v>
      </c>
      <c r="F318" s="7">
        <v>0.32658564814814817</v>
      </c>
      <c r="G318" s="92">
        <f t="shared" si="4"/>
        <v>6.5317129629629631E-3</v>
      </c>
      <c r="H318" s="24"/>
      <c r="I318" s="4" t="s">
        <v>356</v>
      </c>
    </row>
    <row r="319" spans="1:9">
      <c r="A319" s="4" t="s">
        <v>58</v>
      </c>
      <c r="B319" s="4">
        <v>50</v>
      </c>
      <c r="C319" s="4"/>
      <c r="D319" s="4" t="s">
        <v>111</v>
      </c>
      <c r="E319" s="4" t="s">
        <v>110</v>
      </c>
      <c r="F319" s="7">
        <v>0.34674768518518517</v>
      </c>
      <c r="G319" s="92">
        <f t="shared" si="4"/>
        <v>6.9349537037037036E-3</v>
      </c>
      <c r="H319" s="24"/>
      <c r="I319" s="4" t="s">
        <v>356</v>
      </c>
    </row>
    <row r="320" spans="1:9">
      <c r="A320" s="4" t="s">
        <v>58</v>
      </c>
      <c r="B320" s="4">
        <v>50</v>
      </c>
      <c r="C320" s="4"/>
      <c r="D320" s="4" t="s">
        <v>84</v>
      </c>
      <c r="E320" s="4" t="s">
        <v>156</v>
      </c>
      <c r="F320" s="7">
        <v>0.36902777777777779</v>
      </c>
      <c r="G320" s="92">
        <f t="shared" si="4"/>
        <v>7.380555555555556E-3</v>
      </c>
      <c r="H320" s="24"/>
      <c r="I320" s="4" t="s">
        <v>356</v>
      </c>
    </row>
    <row r="321" spans="1:9">
      <c r="A321" s="4" t="s">
        <v>58</v>
      </c>
      <c r="B321" s="4">
        <v>50</v>
      </c>
      <c r="C321" s="4"/>
      <c r="D321" s="4" t="s">
        <v>44</v>
      </c>
      <c r="E321" s="4" t="s">
        <v>45</v>
      </c>
      <c r="F321" s="7">
        <v>0.36906250000000002</v>
      </c>
      <c r="G321" s="92">
        <f t="shared" si="4"/>
        <v>7.3812500000000007E-3</v>
      </c>
      <c r="H321" s="24"/>
      <c r="I321" s="4" t="s">
        <v>356</v>
      </c>
    </row>
    <row r="322" spans="1:9">
      <c r="A322" s="4" t="s">
        <v>58</v>
      </c>
      <c r="B322" s="4">
        <v>50</v>
      </c>
      <c r="C322" s="4"/>
      <c r="D322" s="4" t="s">
        <v>46</v>
      </c>
      <c r="E322" s="4" t="s">
        <v>47</v>
      </c>
      <c r="F322" s="7">
        <v>0.40739583333333335</v>
      </c>
      <c r="G322" s="92">
        <f t="shared" si="4"/>
        <v>8.1479166666666662E-3</v>
      </c>
      <c r="H322" s="24"/>
      <c r="I322" s="4" t="s">
        <v>356</v>
      </c>
    </row>
  </sheetData>
  <sortState ref="A6:I327">
    <sortCondition ref="B6:B327"/>
    <sortCondition ref="G6:G32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J171"/>
  <sheetViews>
    <sheetView topLeftCell="A143" workbookViewId="0">
      <selection activeCell="A165" sqref="A165:XFD165"/>
    </sheetView>
  </sheetViews>
  <sheetFormatPr defaultColWidth="8.85546875" defaultRowHeight="15"/>
  <cols>
    <col min="1" max="1" width="3.42578125" customWidth="1"/>
    <col min="2" max="2" width="5.140625" customWidth="1"/>
    <col min="4" max="4" width="11.28515625" customWidth="1"/>
    <col min="5" max="5" width="14.42578125" customWidth="1"/>
    <col min="6" max="6" width="12.85546875" style="9" customWidth="1"/>
    <col min="7" max="7" width="7.7109375" style="22" customWidth="1"/>
    <col min="8" max="8" width="26.85546875" style="25" customWidth="1"/>
    <col min="9" max="9" width="58.140625" customWidth="1"/>
  </cols>
  <sheetData>
    <row r="1" spans="1:9" ht="18.75">
      <c r="A1" s="13"/>
      <c r="B1" s="13"/>
      <c r="C1" s="13"/>
      <c r="D1" s="13"/>
      <c r="E1" s="13"/>
      <c r="F1" s="14"/>
      <c r="G1" s="13"/>
      <c r="H1" s="59"/>
      <c r="I1" s="13"/>
    </row>
    <row r="2" spans="1:9">
      <c r="H2" s="62"/>
    </row>
    <row r="3" spans="1:9">
      <c r="H3" s="62"/>
    </row>
    <row r="4" spans="1:9" ht="15.75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9" t="s">
        <v>9</v>
      </c>
      <c r="G4" s="38" t="s">
        <v>10</v>
      </c>
      <c r="H4" s="60" t="s">
        <v>11</v>
      </c>
      <c r="I4" s="38" t="s">
        <v>12</v>
      </c>
    </row>
    <row r="5" spans="1:9">
      <c r="A5" s="4"/>
      <c r="B5" s="4"/>
      <c r="C5" s="4"/>
      <c r="D5" s="4"/>
      <c r="E5" s="4"/>
      <c r="F5" s="7"/>
      <c r="G5" s="6"/>
      <c r="H5" s="24"/>
      <c r="I5" s="4"/>
    </row>
    <row r="6" spans="1:9">
      <c r="A6" s="4" t="s">
        <v>334</v>
      </c>
      <c r="B6" s="4">
        <v>1</v>
      </c>
      <c r="C6" s="4"/>
      <c r="D6" s="4" t="s">
        <v>150</v>
      </c>
      <c r="E6" s="4" t="s">
        <v>151</v>
      </c>
      <c r="F6" s="7">
        <v>3.0671296296296297E-3</v>
      </c>
      <c r="G6" s="92">
        <f t="shared" ref="G6:G37" si="0">F6/B6</f>
        <v>3.0671296296296297E-3</v>
      </c>
      <c r="H6" s="61"/>
      <c r="I6" s="4"/>
    </row>
    <row r="7" spans="1:9">
      <c r="A7" s="4" t="s">
        <v>15</v>
      </c>
      <c r="B7" s="4">
        <v>30</v>
      </c>
      <c r="C7" s="4"/>
      <c r="D7" s="4" t="s">
        <v>150</v>
      </c>
      <c r="E7" s="4" t="s">
        <v>151</v>
      </c>
      <c r="F7" s="7">
        <v>0.11734953703703704</v>
      </c>
      <c r="G7" s="34">
        <f t="shared" si="0"/>
        <v>3.9116512345679011E-3</v>
      </c>
      <c r="H7" s="61" t="s">
        <v>18</v>
      </c>
      <c r="I7" s="4" t="s">
        <v>149</v>
      </c>
    </row>
    <row r="8" spans="1:9">
      <c r="A8" s="4" t="s">
        <v>15</v>
      </c>
      <c r="B8" s="4">
        <v>42.2</v>
      </c>
      <c r="C8" s="4"/>
      <c r="D8" s="4" t="s">
        <v>150</v>
      </c>
      <c r="E8" s="4" t="s">
        <v>151</v>
      </c>
      <c r="F8" s="23">
        <v>0.17556712962962961</v>
      </c>
      <c r="G8" s="92">
        <f t="shared" si="0"/>
        <v>4.1603585220291372E-3</v>
      </c>
      <c r="H8" s="61" t="s">
        <v>402</v>
      </c>
      <c r="I8" s="4" t="s">
        <v>399</v>
      </c>
    </row>
    <row r="9" spans="1:9">
      <c r="A9" s="4" t="s">
        <v>15</v>
      </c>
      <c r="B9" s="4">
        <v>21.1</v>
      </c>
      <c r="C9" s="4"/>
      <c r="D9" s="4" t="s">
        <v>147</v>
      </c>
      <c r="E9" s="4" t="s">
        <v>148</v>
      </c>
      <c r="F9" s="7">
        <v>8.7430555555555553E-2</v>
      </c>
      <c r="G9" s="34">
        <f t="shared" si="0"/>
        <v>4.1436282253817791E-3</v>
      </c>
      <c r="H9" s="61"/>
      <c r="I9" s="4" t="s">
        <v>143</v>
      </c>
    </row>
    <row r="10" spans="1:9">
      <c r="A10" s="4" t="s">
        <v>15</v>
      </c>
      <c r="B10" s="4">
        <v>10</v>
      </c>
      <c r="C10" s="4"/>
      <c r="D10" s="4" t="s">
        <v>84</v>
      </c>
      <c r="E10" s="4" t="s">
        <v>156</v>
      </c>
      <c r="F10" s="7">
        <v>3.5624999999999997E-2</v>
      </c>
      <c r="G10" s="92">
        <f t="shared" si="0"/>
        <v>3.5624999999999997E-3</v>
      </c>
      <c r="H10" s="61"/>
      <c r="I10" s="4" t="s">
        <v>230</v>
      </c>
    </row>
    <row r="11" spans="1:9">
      <c r="A11" s="4" t="s">
        <v>15</v>
      </c>
      <c r="B11" s="4">
        <v>42.2</v>
      </c>
      <c r="C11" s="4"/>
      <c r="D11" s="4" t="s">
        <v>84</v>
      </c>
      <c r="E11" s="10" t="s">
        <v>156</v>
      </c>
      <c r="F11" s="7">
        <v>0.18107638888888888</v>
      </c>
      <c r="G11" s="92">
        <f t="shared" si="0"/>
        <v>4.2909096893101626E-3</v>
      </c>
      <c r="H11" s="61"/>
      <c r="I11" s="4" t="s">
        <v>399</v>
      </c>
    </row>
    <row r="12" spans="1:9">
      <c r="A12" s="4" t="s">
        <v>58</v>
      </c>
      <c r="B12" s="4">
        <v>50</v>
      </c>
      <c r="C12" s="4"/>
      <c r="D12" s="4" t="s">
        <v>84</v>
      </c>
      <c r="E12" s="4" t="s">
        <v>156</v>
      </c>
      <c r="F12" s="7">
        <v>0.36902777777777779</v>
      </c>
      <c r="G12" s="92">
        <f t="shared" si="0"/>
        <v>7.380555555555556E-3</v>
      </c>
      <c r="H12" s="61"/>
      <c r="I12" s="4" t="s">
        <v>356</v>
      </c>
    </row>
    <row r="13" spans="1:9">
      <c r="A13" s="4" t="s">
        <v>15</v>
      </c>
      <c r="B13" s="4">
        <v>5</v>
      </c>
      <c r="C13" s="4"/>
      <c r="D13" s="4" t="s">
        <v>117</v>
      </c>
      <c r="E13" s="4" t="s">
        <v>118</v>
      </c>
      <c r="F13" s="7">
        <v>1.7222222222222222E-2</v>
      </c>
      <c r="G13" s="34">
        <f t="shared" si="0"/>
        <v>3.4444444444444444E-3</v>
      </c>
      <c r="H13" s="61"/>
      <c r="I13" s="4" t="s">
        <v>116</v>
      </c>
    </row>
    <row r="14" spans="1:9">
      <c r="A14" s="4" t="s">
        <v>15</v>
      </c>
      <c r="B14" s="4">
        <v>20</v>
      </c>
      <c r="C14" s="4"/>
      <c r="D14" s="4" t="s">
        <v>255</v>
      </c>
      <c r="E14" s="4" t="s">
        <v>118</v>
      </c>
      <c r="F14" s="7">
        <v>0.10756944444444444</v>
      </c>
      <c r="G14" s="92">
        <f t="shared" si="0"/>
        <v>5.378472222222222E-3</v>
      </c>
      <c r="H14" s="61"/>
      <c r="I14" s="98" t="s">
        <v>252</v>
      </c>
    </row>
    <row r="15" spans="1:9">
      <c r="A15" s="4" t="s">
        <v>15</v>
      </c>
      <c r="B15" s="4">
        <v>21.1</v>
      </c>
      <c r="C15" s="4"/>
      <c r="D15" s="4" t="s">
        <v>117</v>
      </c>
      <c r="E15" s="4" t="s">
        <v>406</v>
      </c>
      <c r="F15" s="7">
        <v>8.700231481481481E-2</v>
      </c>
      <c r="G15" s="92">
        <f t="shared" si="0"/>
        <v>4.1233324556784268E-3</v>
      </c>
      <c r="H15" s="61"/>
      <c r="I15" s="4" t="s">
        <v>405</v>
      </c>
    </row>
    <row r="16" spans="1:9">
      <c r="A16" s="4" t="s">
        <v>15</v>
      </c>
      <c r="B16" s="4">
        <v>5</v>
      </c>
      <c r="C16" s="4"/>
      <c r="D16" s="4" t="s">
        <v>59</v>
      </c>
      <c r="E16" s="4" t="s">
        <v>60</v>
      </c>
      <c r="F16" s="7">
        <v>1.5243055555555557E-2</v>
      </c>
      <c r="G16" s="92">
        <f t="shared" si="0"/>
        <v>3.0486111111111113E-3</v>
      </c>
      <c r="H16" s="61"/>
      <c r="I16" s="4" t="s">
        <v>310</v>
      </c>
    </row>
    <row r="17" spans="1:10">
      <c r="A17" s="4" t="s">
        <v>15</v>
      </c>
      <c r="B17" s="4">
        <v>8</v>
      </c>
      <c r="C17" s="4"/>
      <c r="D17" s="4" t="s">
        <v>59</v>
      </c>
      <c r="E17" s="4" t="s">
        <v>60</v>
      </c>
      <c r="F17" s="7">
        <v>2.5312500000000002E-2</v>
      </c>
      <c r="G17" s="92">
        <f t="shared" si="0"/>
        <v>3.1640625000000002E-3</v>
      </c>
      <c r="H17" s="61"/>
      <c r="I17" s="4"/>
    </row>
    <row r="18" spans="1:10">
      <c r="A18" s="4" t="s">
        <v>15</v>
      </c>
      <c r="B18" s="4">
        <v>10</v>
      </c>
      <c r="C18" s="4"/>
      <c r="D18" s="4" t="s">
        <v>59</v>
      </c>
      <c r="E18" s="4" t="s">
        <v>60</v>
      </c>
      <c r="F18" s="7">
        <v>3.246527777777778E-2</v>
      </c>
      <c r="G18" s="34">
        <f t="shared" si="0"/>
        <v>3.2465277777777779E-3</v>
      </c>
      <c r="H18" s="76"/>
      <c r="I18" s="4" t="s">
        <v>119</v>
      </c>
    </row>
    <row r="19" spans="1:10">
      <c r="A19" s="4" t="s">
        <v>15</v>
      </c>
      <c r="B19" s="4">
        <v>21.1</v>
      </c>
      <c r="C19" s="4"/>
      <c r="D19" s="4" t="s">
        <v>59</v>
      </c>
      <c r="E19" s="4" t="s">
        <v>60</v>
      </c>
      <c r="F19" s="7">
        <v>7.1979166666666664E-2</v>
      </c>
      <c r="G19" s="92">
        <f t="shared" si="0"/>
        <v>3.4113349131121638E-3</v>
      </c>
      <c r="H19" s="61"/>
      <c r="I19" s="4" t="s">
        <v>325</v>
      </c>
    </row>
    <row r="20" spans="1:10">
      <c r="A20" s="4" t="s">
        <v>58</v>
      </c>
      <c r="B20" s="4">
        <v>23</v>
      </c>
      <c r="C20" s="4"/>
      <c r="D20" s="4" t="s">
        <v>59</v>
      </c>
      <c r="E20" s="4" t="s">
        <v>60</v>
      </c>
      <c r="F20" s="7">
        <v>0.10731481481481481</v>
      </c>
      <c r="G20" s="92">
        <f t="shared" si="0"/>
        <v>4.6658615136876006E-3</v>
      </c>
      <c r="H20" s="62"/>
      <c r="I20" s="4" t="s">
        <v>355</v>
      </c>
    </row>
    <row r="21" spans="1:10">
      <c r="A21" s="4" t="s">
        <v>58</v>
      </c>
      <c r="B21" s="4">
        <v>25</v>
      </c>
      <c r="C21" s="4"/>
      <c r="D21" s="4" t="s">
        <v>59</v>
      </c>
      <c r="E21" s="4" t="s">
        <v>60</v>
      </c>
      <c r="F21" s="7">
        <v>9.5092592592592604E-2</v>
      </c>
      <c r="G21" s="34">
        <f t="shared" si="0"/>
        <v>3.8037037037037041E-3</v>
      </c>
      <c r="H21" s="61" t="s">
        <v>18</v>
      </c>
      <c r="I21" s="4" t="s">
        <v>61</v>
      </c>
    </row>
    <row r="22" spans="1:10">
      <c r="A22" s="4" t="s">
        <v>15</v>
      </c>
      <c r="B22" s="4">
        <v>30</v>
      </c>
      <c r="C22" s="4"/>
      <c r="D22" s="4" t="s">
        <v>59</v>
      </c>
      <c r="E22" s="4" t="s">
        <v>60</v>
      </c>
      <c r="F22" s="7">
        <v>0.11298611111111112</v>
      </c>
      <c r="G22" s="34">
        <f t="shared" si="0"/>
        <v>3.7662037037037039E-3</v>
      </c>
      <c r="H22" s="61"/>
      <c r="I22" s="4" t="s">
        <v>101</v>
      </c>
    </row>
    <row r="23" spans="1:10">
      <c r="A23" s="4" t="s">
        <v>334</v>
      </c>
      <c r="B23" s="4">
        <v>1</v>
      </c>
      <c r="C23" s="4"/>
      <c r="D23" s="4" t="s">
        <v>40</v>
      </c>
      <c r="E23" s="4" t="s">
        <v>41</v>
      </c>
      <c r="F23" s="7">
        <v>3.3217592592592591E-3</v>
      </c>
      <c r="G23" s="34">
        <f t="shared" si="0"/>
        <v>3.3217592592592591E-3</v>
      </c>
      <c r="H23" s="61"/>
      <c r="I23" s="4"/>
    </row>
    <row r="24" spans="1:10">
      <c r="A24" s="4" t="s">
        <v>15</v>
      </c>
      <c r="B24" s="4">
        <v>21.1</v>
      </c>
      <c r="C24" s="4"/>
      <c r="D24" s="4" t="s">
        <v>40</v>
      </c>
      <c r="E24" s="4" t="s">
        <v>41</v>
      </c>
      <c r="F24" s="7">
        <v>8.5671296296296287E-2</v>
      </c>
      <c r="G24" s="92">
        <f t="shared" si="0"/>
        <v>4.0602510093031416E-3</v>
      </c>
      <c r="H24" s="61" t="s">
        <v>78</v>
      </c>
      <c r="I24" s="98" t="s">
        <v>247</v>
      </c>
    </row>
    <row r="25" spans="1:10">
      <c r="A25" s="98" t="s">
        <v>15</v>
      </c>
      <c r="B25" s="98">
        <v>21.1</v>
      </c>
      <c r="C25" s="98"/>
      <c r="D25" s="98" t="s">
        <v>121</v>
      </c>
      <c r="E25" s="98" t="s">
        <v>407</v>
      </c>
      <c r="F25" s="104">
        <v>0.12180555555555556</v>
      </c>
      <c r="G25" s="92">
        <f t="shared" si="0"/>
        <v>5.7727751448130591E-3</v>
      </c>
      <c r="H25" s="105"/>
      <c r="I25" s="98"/>
    </row>
    <row r="26" spans="1:10">
      <c r="A26" s="98" t="s">
        <v>15</v>
      </c>
      <c r="B26" s="98">
        <v>21.1</v>
      </c>
      <c r="C26" s="98"/>
      <c r="D26" s="98" t="s">
        <v>408</v>
      </c>
      <c r="E26" s="98" t="s">
        <v>407</v>
      </c>
      <c r="F26" s="104">
        <v>0.13550925925925925</v>
      </c>
      <c r="G26" s="92">
        <f t="shared" si="0"/>
        <v>6.4222397753203432E-3</v>
      </c>
      <c r="H26" s="105"/>
      <c r="I26" s="98"/>
    </row>
    <row r="27" spans="1:10">
      <c r="A27" s="4" t="s">
        <v>334</v>
      </c>
      <c r="B27" s="4">
        <v>1</v>
      </c>
      <c r="C27" s="4"/>
      <c r="D27" s="4" t="s">
        <v>26</v>
      </c>
      <c r="E27" s="4" t="s">
        <v>27</v>
      </c>
      <c r="F27" s="7">
        <v>2.5925925925925925E-3</v>
      </c>
      <c r="G27" s="92">
        <f t="shared" si="0"/>
        <v>2.5925925925925925E-3</v>
      </c>
      <c r="H27" s="24"/>
      <c r="I27" s="4"/>
    </row>
    <row r="28" spans="1:10">
      <c r="A28" s="4" t="s">
        <v>15</v>
      </c>
      <c r="B28" s="4">
        <v>8</v>
      </c>
      <c r="C28" s="4"/>
      <c r="D28" s="4" t="s">
        <v>26</v>
      </c>
      <c r="E28" s="4" t="s">
        <v>27</v>
      </c>
      <c r="F28" s="7">
        <v>2.5983796296296297E-2</v>
      </c>
      <c r="G28" s="92">
        <f t="shared" si="0"/>
        <v>3.2479745370370371E-3</v>
      </c>
      <c r="H28" s="61"/>
      <c r="I28" s="4"/>
    </row>
    <row r="29" spans="1:10">
      <c r="A29" s="4" t="s">
        <v>15</v>
      </c>
      <c r="B29" s="4">
        <v>30</v>
      </c>
      <c r="C29" s="4"/>
      <c r="D29" s="4" t="s">
        <v>26</v>
      </c>
      <c r="E29" s="20" t="s">
        <v>27</v>
      </c>
      <c r="F29" s="7">
        <v>0.11252314814814814</v>
      </c>
      <c r="G29" s="34">
        <f t="shared" si="0"/>
        <v>3.7507716049382713E-3</v>
      </c>
      <c r="H29" s="61"/>
      <c r="I29" s="4" t="s">
        <v>101</v>
      </c>
      <c r="J29" s="4"/>
    </row>
    <row r="30" spans="1:10">
      <c r="A30" s="4" t="s">
        <v>15</v>
      </c>
      <c r="B30" s="4">
        <v>42.2</v>
      </c>
      <c r="C30" s="4"/>
      <c r="D30" s="4" t="s">
        <v>26</v>
      </c>
      <c r="E30" s="20" t="s">
        <v>27</v>
      </c>
      <c r="F30" s="7">
        <v>0.16295138888888888</v>
      </c>
      <c r="G30" s="92">
        <f t="shared" si="0"/>
        <v>3.8614073196419165E-3</v>
      </c>
      <c r="H30" s="61" t="s">
        <v>146</v>
      </c>
      <c r="I30" s="4" t="s">
        <v>399</v>
      </c>
    </row>
    <row r="31" spans="1:10">
      <c r="A31" s="4" t="s">
        <v>334</v>
      </c>
      <c r="B31" s="4">
        <v>1</v>
      </c>
      <c r="C31" s="4"/>
      <c r="D31" s="4" t="s">
        <v>22</v>
      </c>
      <c r="E31" s="4" t="s">
        <v>86</v>
      </c>
      <c r="F31" s="7">
        <v>2.3726851851851851E-3</v>
      </c>
      <c r="G31" s="92">
        <f t="shared" si="0"/>
        <v>2.3726851851851851E-3</v>
      </c>
      <c r="H31" s="24"/>
      <c r="I31" s="4"/>
    </row>
    <row r="32" spans="1:10">
      <c r="A32" s="4" t="s">
        <v>15</v>
      </c>
      <c r="B32" s="4">
        <v>5</v>
      </c>
      <c r="C32" s="4"/>
      <c r="D32" s="4" t="s">
        <v>22</v>
      </c>
      <c r="E32" s="4" t="s">
        <v>86</v>
      </c>
      <c r="F32" s="7">
        <v>1.3611111111111114E-2</v>
      </c>
      <c r="G32" s="92">
        <f t="shared" si="0"/>
        <v>2.7222222222222227E-3</v>
      </c>
      <c r="H32" s="24" t="s">
        <v>18</v>
      </c>
      <c r="I32" s="4" t="s">
        <v>310</v>
      </c>
    </row>
    <row r="33" spans="1:9">
      <c r="A33" s="4" t="s">
        <v>371</v>
      </c>
      <c r="B33" s="4">
        <v>6</v>
      </c>
      <c r="C33" s="4"/>
      <c r="D33" s="4" t="s">
        <v>22</v>
      </c>
      <c r="E33" s="4" t="s">
        <v>86</v>
      </c>
      <c r="F33" s="7">
        <v>1.7291666666666667E-2</v>
      </c>
      <c r="G33" s="92">
        <f t="shared" si="0"/>
        <v>2.8819444444444444E-3</v>
      </c>
      <c r="H33" s="24" t="s">
        <v>69</v>
      </c>
      <c r="I33" s="4" t="s">
        <v>373</v>
      </c>
    </row>
    <row r="34" spans="1:9">
      <c r="A34" s="4" t="s">
        <v>15</v>
      </c>
      <c r="B34" s="4">
        <v>10</v>
      </c>
      <c r="C34" s="4"/>
      <c r="D34" s="4" t="s">
        <v>22</v>
      </c>
      <c r="E34" s="4" t="s">
        <v>86</v>
      </c>
      <c r="F34" s="7">
        <v>2.8645833333333332E-2</v>
      </c>
      <c r="G34" s="92">
        <f t="shared" si="0"/>
        <v>2.8645833333333331E-3</v>
      </c>
      <c r="H34" s="61" t="s">
        <v>207</v>
      </c>
      <c r="I34" s="4" t="s">
        <v>208</v>
      </c>
    </row>
    <row r="35" spans="1:9">
      <c r="A35" s="4" t="s">
        <v>371</v>
      </c>
      <c r="B35" s="4">
        <v>11</v>
      </c>
      <c r="C35" s="4"/>
      <c r="D35" s="4" t="s">
        <v>22</v>
      </c>
      <c r="E35" s="4" t="s">
        <v>86</v>
      </c>
      <c r="F35" s="7">
        <v>4.0115740740740737E-2</v>
      </c>
      <c r="G35" s="92">
        <f t="shared" si="0"/>
        <v>3.6468855218855217E-3</v>
      </c>
      <c r="H35" s="24" t="s">
        <v>18</v>
      </c>
      <c r="I35" s="4" t="s">
        <v>384</v>
      </c>
    </row>
    <row r="36" spans="1:9">
      <c r="A36" s="50" t="s">
        <v>15</v>
      </c>
      <c r="B36" s="50">
        <v>21.1</v>
      </c>
      <c r="C36" s="50"/>
      <c r="D36" s="50" t="s">
        <v>22</v>
      </c>
      <c r="E36" s="50" t="s">
        <v>68</v>
      </c>
      <c r="F36" s="51">
        <v>7.2002314814814811E-2</v>
      </c>
      <c r="G36" s="52">
        <f t="shared" si="0"/>
        <v>3.4124319817447775E-3</v>
      </c>
      <c r="H36" s="76" t="s">
        <v>69</v>
      </c>
      <c r="I36" s="50" t="s">
        <v>70</v>
      </c>
    </row>
    <row r="37" spans="1:9">
      <c r="A37" s="4" t="s">
        <v>334</v>
      </c>
      <c r="B37" s="4">
        <v>1</v>
      </c>
      <c r="C37" s="4"/>
      <c r="D37" s="4" t="s">
        <v>289</v>
      </c>
      <c r="E37" s="4" t="s">
        <v>290</v>
      </c>
      <c r="F37" s="7">
        <v>2.5694444444444445E-3</v>
      </c>
      <c r="G37" s="92">
        <f t="shared" si="0"/>
        <v>2.5694444444444445E-3</v>
      </c>
      <c r="H37" s="24"/>
      <c r="I37" s="4"/>
    </row>
    <row r="38" spans="1:9">
      <c r="A38" s="4" t="s">
        <v>15</v>
      </c>
      <c r="B38" s="4">
        <v>8</v>
      </c>
      <c r="C38" s="4"/>
      <c r="D38" s="4" t="s">
        <v>289</v>
      </c>
      <c r="E38" s="4" t="s">
        <v>290</v>
      </c>
      <c r="F38" s="7">
        <v>2.5115740740740741E-2</v>
      </c>
      <c r="G38" s="92">
        <f t="shared" ref="G38:G69" si="1">F38/B38</f>
        <v>3.1394675925925926E-3</v>
      </c>
      <c r="H38" s="24"/>
      <c r="I38" s="98"/>
    </row>
    <row r="39" spans="1:9">
      <c r="A39" s="4" t="s">
        <v>15</v>
      </c>
      <c r="B39" s="4">
        <v>5</v>
      </c>
      <c r="C39" s="4"/>
      <c r="D39" s="4" t="s">
        <v>243</v>
      </c>
      <c r="E39" s="4" t="s">
        <v>238</v>
      </c>
      <c r="F39" s="7">
        <v>2.2280092592592591E-2</v>
      </c>
      <c r="G39" s="92">
        <f t="shared" si="1"/>
        <v>4.456018518518518E-3</v>
      </c>
      <c r="H39" s="61"/>
      <c r="I39" s="4" t="s">
        <v>242</v>
      </c>
    </row>
    <row r="40" spans="1:9">
      <c r="A40" s="4" t="s">
        <v>15</v>
      </c>
      <c r="B40" s="4">
        <v>5</v>
      </c>
      <c r="C40" s="4"/>
      <c r="D40" s="4" t="s">
        <v>111</v>
      </c>
      <c r="E40" s="4" t="s">
        <v>110</v>
      </c>
      <c r="F40" s="7">
        <v>1.6759259259259258E-2</v>
      </c>
      <c r="G40" s="34">
        <f t="shared" si="1"/>
        <v>3.3518518518518515E-3</v>
      </c>
      <c r="H40" s="24" t="s">
        <v>69</v>
      </c>
      <c r="I40" s="4" t="s">
        <v>116</v>
      </c>
    </row>
    <row r="41" spans="1:9">
      <c r="A41" s="4" t="s">
        <v>15</v>
      </c>
      <c r="B41" s="4">
        <v>8</v>
      </c>
      <c r="C41" s="4"/>
      <c r="D41" s="4" t="s">
        <v>111</v>
      </c>
      <c r="E41" s="20" t="s">
        <v>110</v>
      </c>
      <c r="F41" s="7">
        <v>2.8125000000000001E-2</v>
      </c>
      <c r="G41" s="92">
        <f t="shared" si="1"/>
        <v>3.5156250000000001E-3</v>
      </c>
      <c r="H41" s="61"/>
      <c r="I41" s="4"/>
    </row>
    <row r="42" spans="1:9">
      <c r="A42" s="10" t="s">
        <v>15</v>
      </c>
      <c r="B42" s="10">
        <v>21.1</v>
      </c>
      <c r="C42" s="10"/>
      <c r="D42" s="10" t="s">
        <v>111</v>
      </c>
      <c r="E42" s="10" t="s">
        <v>110</v>
      </c>
      <c r="F42" s="91">
        <v>7.8923611111111111E-2</v>
      </c>
      <c r="G42" s="92">
        <f t="shared" si="1"/>
        <v>3.7404555028962608E-3</v>
      </c>
      <c r="H42" s="93" t="s">
        <v>69</v>
      </c>
      <c r="I42" s="4" t="s">
        <v>209</v>
      </c>
    </row>
    <row r="43" spans="1:9">
      <c r="A43" s="4" t="s">
        <v>15</v>
      </c>
      <c r="B43" s="4">
        <v>42.2</v>
      </c>
      <c r="C43" s="4"/>
      <c r="D43" s="4" t="s">
        <v>111</v>
      </c>
      <c r="E43" s="4" t="s">
        <v>110</v>
      </c>
      <c r="F43" s="7">
        <v>0.1736226851851852</v>
      </c>
      <c r="G43" s="92">
        <f t="shared" si="1"/>
        <v>4.1142816394593648E-3</v>
      </c>
      <c r="H43" s="61"/>
      <c r="I43" s="4" t="s">
        <v>399</v>
      </c>
    </row>
    <row r="44" spans="1:9">
      <c r="A44" s="4" t="s">
        <v>58</v>
      </c>
      <c r="B44" s="4">
        <v>50</v>
      </c>
      <c r="C44" s="4"/>
      <c r="D44" s="4" t="s">
        <v>111</v>
      </c>
      <c r="E44" s="4" t="s">
        <v>110</v>
      </c>
      <c r="F44" s="7">
        <v>0.34674768518518517</v>
      </c>
      <c r="G44" s="92">
        <f t="shared" si="1"/>
        <v>6.9349537037037036E-3</v>
      </c>
      <c r="H44" s="61"/>
      <c r="I44" s="4" t="s">
        <v>356</v>
      </c>
    </row>
    <row r="45" spans="1:9">
      <c r="A45" s="4" t="s">
        <v>334</v>
      </c>
      <c r="B45" s="4">
        <v>1</v>
      </c>
      <c r="C45" s="4"/>
      <c r="D45" s="4" t="s">
        <v>28</v>
      </c>
      <c r="E45" s="4" t="s">
        <v>93</v>
      </c>
      <c r="F45" s="19">
        <v>2.7083333333333334E-3</v>
      </c>
      <c r="G45" s="34">
        <f t="shared" si="1"/>
        <v>2.7083333333333334E-3</v>
      </c>
      <c r="H45" s="61"/>
      <c r="I45" s="4"/>
    </row>
    <row r="46" spans="1:9">
      <c r="A46" s="4" t="s">
        <v>334</v>
      </c>
      <c r="B46" s="4">
        <v>1</v>
      </c>
      <c r="C46" s="4"/>
      <c r="D46" s="4" t="s">
        <v>16</v>
      </c>
      <c r="E46" s="4" t="s">
        <v>17</v>
      </c>
      <c r="F46" s="7">
        <v>2.6041666666666665E-3</v>
      </c>
      <c r="G46" s="92">
        <f t="shared" si="1"/>
        <v>2.6041666666666665E-3</v>
      </c>
      <c r="H46" s="61" t="s">
        <v>146</v>
      </c>
      <c r="I46" s="4"/>
    </row>
    <row r="47" spans="1:9">
      <c r="A47" s="4" t="s">
        <v>15</v>
      </c>
      <c r="B47" s="4">
        <v>2</v>
      </c>
      <c r="C47" s="4"/>
      <c r="D47" s="4" t="s">
        <v>16</v>
      </c>
      <c r="E47" s="4" t="s">
        <v>17</v>
      </c>
      <c r="F47" s="7">
        <v>5.6828703703703702E-3</v>
      </c>
      <c r="G47" s="92">
        <f t="shared" si="1"/>
        <v>2.8414351851851851E-3</v>
      </c>
      <c r="H47" s="61" t="s">
        <v>69</v>
      </c>
      <c r="I47" s="4" t="s">
        <v>309</v>
      </c>
    </row>
    <row r="48" spans="1:9">
      <c r="A48" s="4" t="s">
        <v>15</v>
      </c>
      <c r="B48" s="4">
        <v>5</v>
      </c>
      <c r="C48" s="4"/>
      <c r="D48" s="4" t="s">
        <v>16</v>
      </c>
      <c r="E48" s="4" t="s">
        <v>17</v>
      </c>
      <c r="F48" s="7">
        <v>1.6296296296296295E-2</v>
      </c>
      <c r="G48" s="34">
        <f t="shared" si="1"/>
        <v>3.2592592592592591E-3</v>
      </c>
      <c r="H48" s="24" t="s">
        <v>18</v>
      </c>
      <c r="I48" s="4" t="s">
        <v>19</v>
      </c>
    </row>
    <row r="49" spans="1:9">
      <c r="A49" s="4" t="s">
        <v>15</v>
      </c>
      <c r="B49" s="4">
        <v>8</v>
      </c>
      <c r="C49" s="4"/>
      <c r="D49" s="4" t="s">
        <v>16</v>
      </c>
      <c r="E49" s="4" t="s">
        <v>17</v>
      </c>
      <c r="F49" s="7">
        <v>2.5613425925925925E-2</v>
      </c>
      <c r="G49" s="92">
        <f t="shared" si="1"/>
        <v>3.2016782407407406E-3</v>
      </c>
      <c r="H49" s="61"/>
      <c r="I49" s="4"/>
    </row>
    <row r="50" spans="1:9">
      <c r="A50" s="4" t="s">
        <v>15</v>
      </c>
      <c r="B50" s="4">
        <v>10</v>
      </c>
      <c r="C50" s="4"/>
      <c r="D50" s="4" t="s">
        <v>16</v>
      </c>
      <c r="E50" s="4" t="s">
        <v>17</v>
      </c>
      <c r="F50" s="7">
        <v>3.7349537037037035E-2</v>
      </c>
      <c r="G50" s="92">
        <f t="shared" si="1"/>
        <v>3.7349537037037034E-3</v>
      </c>
      <c r="H50" s="61"/>
      <c r="I50" s="4" t="s">
        <v>230</v>
      </c>
    </row>
    <row r="51" spans="1:9">
      <c r="A51" s="4" t="s">
        <v>15</v>
      </c>
      <c r="B51" s="4">
        <v>21.1</v>
      </c>
      <c r="C51" s="4"/>
      <c r="D51" s="4" t="s">
        <v>16</v>
      </c>
      <c r="E51" s="4" t="s">
        <v>17</v>
      </c>
      <c r="F51" s="7">
        <v>7.440972222222221E-2</v>
      </c>
      <c r="G51" s="34">
        <f t="shared" si="1"/>
        <v>3.5265271195365974E-3</v>
      </c>
      <c r="H51" s="61"/>
      <c r="I51" s="4" t="s">
        <v>143</v>
      </c>
    </row>
    <row r="52" spans="1:9">
      <c r="A52" s="4" t="s">
        <v>58</v>
      </c>
      <c r="B52" s="4">
        <v>23</v>
      </c>
      <c r="C52" s="4"/>
      <c r="D52" s="4" t="s">
        <v>16</v>
      </c>
      <c r="E52" s="4" t="s">
        <v>17</v>
      </c>
      <c r="F52" s="7">
        <v>0.12350694444444445</v>
      </c>
      <c r="G52" s="92">
        <f t="shared" si="1"/>
        <v>5.3698671497584543E-3</v>
      </c>
      <c r="H52" s="62"/>
      <c r="I52" s="4" t="s">
        <v>355</v>
      </c>
    </row>
    <row r="53" spans="1:9" s="53" customFormat="1">
      <c r="A53" s="4" t="s">
        <v>15</v>
      </c>
      <c r="B53" s="4">
        <v>42.2</v>
      </c>
      <c r="C53" s="4"/>
      <c r="D53" s="4" t="s">
        <v>16</v>
      </c>
      <c r="E53" s="4" t="s">
        <v>17</v>
      </c>
      <c r="F53" s="7">
        <v>0.17880787037037038</v>
      </c>
      <c r="G53" s="92">
        <f t="shared" si="1"/>
        <v>4.2371533263120941E-3</v>
      </c>
      <c r="H53" s="62"/>
      <c r="I53" s="4" t="s">
        <v>399</v>
      </c>
    </row>
    <row r="54" spans="1:9">
      <c r="A54" s="4" t="s">
        <v>334</v>
      </c>
      <c r="B54" s="4">
        <v>1</v>
      </c>
      <c r="C54" s="4"/>
      <c r="D54" s="4" t="s">
        <v>144</v>
      </c>
      <c r="E54" s="4" t="s">
        <v>145</v>
      </c>
      <c r="F54" s="7">
        <v>2.9398148148148148E-3</v>
      </c>
      <c r="G54" s="92">
        <f t="shared" si="1"/>
        <v>2.9398148148148148E-3</v>
      </c>
      <c r="H54" s="61"/>
      <c r="I54" s="11"/>
    </row>
    <row r="55" spans="1:9" s="53" customFormat="1">
      <c r="A55" s="4" t="s">
        <v>15</v>
      </c>
      <c r="B55" s="4">
        <v>21.1</v>
      </c>
      <c r="C55" s="4"/>
      <c r="D55" s="4" t="s">
        <v>144</v>
      </c>
      <c r="E55" s="4" t="s">
        <v>145</v>
      </c>
      <c r="F55" s="7">
        <v>7.9143518518518516E-2</v>
      </c>
      <c r="G55" s="34">
        <f t="shared" si="1"/>
        <v>3.7508776549060904E-3</v>
      </c>
      <c r="H55" s="61"/>
      <c r="I55" s="11" t="s">
        <v>143</v>
      </c>
    </row>
    <row r="56" spans="1:9">
      <c r="A56" s="4" t="s">
        <v>15</v>
      </c>
      <c r="B56" s="4">
        <v>42.2</v>
      </c>
      <c r="C56" s="4"/>
      <c r="D56" s="4" t="s">
        <v>144</v>
      </c>
      <c r="E56" s="4" t="s">
        <v>145</v>
      </c>
      <c r="F56" s="7">
        <v>0.16388888888888889</v>
      </c>
      <c r="G56" s="92">
        <f t="shared" si="1"/>
        <v>3.8836229594523433E-3</v>
      </c>
      <c r="H56" s="61"/>
      <c r="I56" s="4" t="s">
        <v>399</v>
      </c>
    </row>
    <row r="57" spans="1:9">
      <c r="A57" s="4" t="s">
        <v>334</v>
      </c>
      <c r="B57" s="4">
        <v>1</v>
      </c>
      <c r="C57" s="4"/>
      <c r="D57" s="4" t="s">
        <v>36</v>
      </c>
      <c r="E57" s="4" t="s">
        <v>83</v>
      </c>
      <c r="F57" s="7">
        <v>4.6759259259259263E-3</v>
      </c>
      <c r="G57" s="92">
        <f t="shared" si="1"/>
        <v>4.6759259259259263E-3</v>
      </c>
      <c r="H57" s="61"/>
      <c r="I57" s="4"/>
    </row>
    <row r="58" spans="1:9">
      <c r="A58" s="4" t="s">
        <v>15</v>
      </c>
      <c r="B58" s="4">
        <v>5</v>
      </c>
      <c r="C58" s="4"/>
      <c r="D58" s="4" t="s">
        <v>36</v>
      </c>
      <c r="E58" s="4" t="s">
        <v>83</v>
      </c>
      <c r="F58" s="7">
        <v>2.6296296296296293E-2</v>
      </c>
      <c r="G58" s="34">
        <f t="shared" si="1"/>
        <v>5.2592592592592587E-3</v>
      </c>
      <c r="H58" s="61"/>
      <c r="I58" s="4" t="s">
        <v>116</v>
      </c>
    </row>
    <row r="59" spans="1:9">
      <c r="A59" s="4" t="s">
        <v>371</v>
      </c>
      <c r="B59" s="4">
        <v>6</v>
      </c>
      <c r="C59" s="4"/>
      <c r="D59" s="4" t="s">
        <v>36</v>
      </c>
      <c r="E59" s="4" t="s">
        <v>83</v>
      </c>
      <c r="F59" s="7">
        <v>3.5208333333333335E-2</v>
      </c>
      <c r="G59" s="92">
        <f t="shared" si="1"/>
        <v>5.868055555555556E-3</v>
      </c>
      <c r="H59" s="61"/>
      <c r="I59" s="4" t="s">
        <v>373</v>
      </c>
    </row>
    <row r="60" spans="1:9">
      <c r="A60" s="10" t="s">
        <v>15</v>
      </c>
      <c r="B60" s="10">
        <v>5</v>
      </c>
      <c r="C60" s="10"/>
      <c r="D60" s="10" t="s">
        <v>28</v>
      </c>
      <c r="E60" s="10" t="s">
        <v>93</v>
      </c>
      <c r="F60" s="91">
        <v>1.4884259259259259E-2</v>
      </c>
      <c r="G60" s="92">
        <f t="shared" si="1"/>
        <v>2.9768518518518516E-3</v>
      </c>
      <c r="H60" s="93"/>
      <c r="I60" s="4" t="s">
        <v>380</v>
      </c>
    </row>
    <row r="61" spans="1:9">
      <c r="A61" s="10" t="s">
        <v>15</v>
      </c>
      <c r="B61" s="10">
        <v>10</v>
      </c>
      <c r="C61" s="10"/>
      <c r="D61" s="10" t="s">
        <v>28</v>
      </c>
      <c r="E61" s="10" t="s">
        <v>93</v>
      </c>
      <c r="F61" s="91">
        <v>3.1990740740740743E-2</v>
      </c>
      <c r="G61" s="92">
        <f t="shared" si="1"/>
        <v>3.1990740740740742E-3</v>
      </c>
      <c r="H61" s="93"/>
      <c r="I61" s="10" t="s">
        <v>190</v>
      </c>
    </row>
    <row r="62" spans="1:9">
      <c r="A62" s="50" t="s">
        <v>15</v>
      </c>
      <c r="B62" s="50">
        <v>21.1</v>
      </c>
      <c r="C62" s="50"/>
      <c r="D62" s="50" t="s">
        <v>92</v>
      </c>
      <c r="E62" s="50" t="s">
        <v>93</v>
      </c>
      <c r="F62" s="51">
        <v>7.2777777777777775E-2</v>
      </c>
      <c r="G62" s="52">
        <f t="shared" si="1"/>
        <v>3.449183780937335E-3</v>
      </c>
      <c r="H62" s="76"/>
      <c r="I62" s="50" t="s">
        <v>94</v>
      </c>
    </row>
    <row r="63" spans="1:9">
      <c r="A63" s="4" t="s">
        <v>334</v>
      </c>
      <c r="B63" s="4">
        <v>1</v>
      </c>
      <c r="C63" s="4"/>
      <c r="D63" s="4" t="s">
        <v>52</v>
      </c>
      <c r="E63" s="4" t="s">
        <v>53</v>
      </c>
      <c r="F63" s="7">
        <v>3.5648148148148154E-3</v>
      </c>
      <c r="G63" s="92">
        <f t="shared" si="1"/>
        <v>3.5648148148148154E-3</v>
      </c>
      <c r="H63" s="61"/>
      <c r="I63" s="4"/>
    </row>
    <row r="64" spans="1:9">
      <c r="A64" s="4" t="s">
        <v>15</v>
      </c>
      <c r="B64" s="4">
        <v>2</v>
      </c>
      <c r="C64" s="4"/>
      <c r="D64" s="4" t="s">
        <v>52</v>
      </c>
      <c r="E64" s="4" t="s">
        <v>53</v>
      </c>
      <c r="F64" s="7">
        <v>7.037037037037037E-3</v>
      </c>
      <c r="G64" s="92">
        <f t="shared" si="1"/>
        <v>3.5185185185185185E-3</v>
      </c>
      <c r="H64" s="61" t="s">
        <v>18</v>
      </c>
      <c r="I64" s="4" t="s">
        <v>309</v>
      </c>
    </row>
    <row r="65" spans="1:10">
      <c r="A65" s="98" t="s">
        <v>15</v>
      </c>
      <c r="B65" s="98">
        <v>5</v>
      </c>
      <c r="C65" s="98"/>
      <c r="D65" s="98" t="s">
        <v>52</v>
      </c>
      <c r="E65" s="98" t="s">
        <v>53</v>
      </c>
      <c r="F65" s="104">
        <v>1.8414351851851852E-2</v>
      </c>
      <c r="G65" s="92">
        <f t="shared" si="1"/>
        <v>3.6828703703703702E-3</v>
      </c>
      <c r="H65" s="105"/>
      <c r="I65" s="4" t="s">
        <v>306</v>
      </c>
    </row>
    <row r="66" spans="1:10">
      <c r="A66" s="4" t="s">
        <v>15</v>
      </c>
      <c r="B66" s="4">
        <v>8</v>
      </c>
      <c r="C66" s="4"/>
      <c r="D66" s="4" t="s">
        <v>52</v>
      </c>
      <c r="E66" s="4" t="s">
        <v>53</v>
      </c>
      <c r="F66" s="7">
        <v>3.30787037037037E-2</v>
      </c>
      <c r="G66" s="92">
        <f t="shared" si="1"/>
        <v>4.1348379629629626E-3</v>
      </c>
      <c r="H66" s="61"/>
      <c r="I66" s="4"/>
    </row>
    <row r="67" spans="1:10">
      <c r="A67" s="4" t="s">
        <v>15</v>
      </c>
      <c r="B67" s="4">
        <v>10</v>
      </c>
      <c r="C67" s="4"/>
      <c r="D67" s="4" t="s">
        <v>52</v>
      </c>
      <c r="E67" s="4" t="s">
        <v>53</v>
      </c>
      <c r="F67" s="7">
        <v>4.0543981481481479E-2</v>
      </c>
      <c r="G67" s="92">
        <f t="shared" si="1"/>
        <v>4.0543981481481481E-3</v>
      </c>
      <c r="H67" s="61" t="s">
        <v>69</v>
      </c>
      <c r="I67" s="4"/>
    </row>
    <row r="68" spans="1:10">
      <c r="A68" s="4" t="s">
        <v>371</v>
      </c>
      <c r="B68" s="4">
        <v>11</v>
      </c>
      <c r="C68" s="4"/>
      <c r="D68" s="4" t="s">
        <v>52</v>
      </c>
      <c r="E68" s="4" t="s">
        <v>53</v>
      </c>
      <c r="F68" s="7">
        <v>5.4629629629629632E-2</v>
      </c>
      <c r="G68" s="92">
        <f t="shared" si="1"/>
        <v>4.9663299663299668E-3</v>
      </c>
      <c r="H68" s="61"/>
      <c r="I68" s="4" t="s">
        <v>384</v>
      </c>
    </row>
    <row r="69" spans="1:10">
      <c r="A69" s="4" t="s">
        <v>15</v>
      </c>
      <c r="B69" s="4">
        <v>5</v>
      </c>
      <c r="C69" s="4"/>
      <c r="D69" s="4" t="s">
        <v>80</v>
      </c>
      <c r="E69" s="4" t="s">
        <v>81</v>
      </c>
      <c r="F69" s="7">
        <v>1.577546296296296E-2</v>
      </c>
      <c r="G69" s="92">
        <f t="shared" si="1"/>
        <v>3.1550925925925922E-3</v>
      </c>
      <c r="H69" s="24" t="s">
        <v>206</v>
      </c>
      <c r="I69" s="4" t="s">
        <v>205</v>
      </c>
    </row>
    <row r="70" spans="1:10">
      <c r="A70" s="4" t="s">
        <v>15</v>
      </c>
      <c r="B70" s="4">
        <v>8</v>
      </c>
      <c r="C70" s="4"/>
      <c r="D70" s="4" t="s">
        <v>80</v>
      </c>
      <c r="E70" s="4" t="s">
        <v>81</v>
      </c>
      <c r="F70" s="7">
        <v>2.8078703703703703E-2</v>
      </c>
      <c r="G70" s="92">
        <f t="shared" ref="G70:G101" si="2">F70/B70</f>
        <v>3.5098379629629629E-3</v>
      </c>
      <c r="H70" s="61"/>
      <c r="I70" s="4"/>
    </row>
    <row r="71" spans="1:10">
      <c r="A71" s="4" t="s">
        <v>334</v>
      </c>
      <c r="B71" s="4">
        <v>1</v>
      </c>
      <c r="C71" s="4"/>
      <c r="D71" s="4" t="s">
        <v>44</v>
      </c>
      <c r="E71" s="4" t="s">
        <v>45</v>
      </c>
      <c r="F71" s="7">
        <v>3.4375E-3</v>
      </c>
      <c r="G71" s="34">
        <f t="shared" si="2"/>
        <v>3.4375E-3</v>
      </c>
      <c r="H71" s="24"/>
      <c r="I71" s="4"/>
    </row>
    <row r="72" spans="1:10">
      <c r="A72" s="4" t="s">
        <v>15</v>
      </c>
      <c r="B72" s="4">
        <v>5</v>
      </c>
      <c r="C72" s="4"/>
      <c r="D72" s="4" t="s">
        <v>44</v>
      </c>
      <c r="E72" s="4" t="s">
        <v>45</v>
      </c>
      <c r="F72" s="7">
        <v>1.8645833333333334E-2</v>
      </c>
      <c r="G72" s="92">
        <f t="shared" si="2"/>
        <v>3.7291666666666667E-3</v>
      </c>
      <c r="H72" s="61" t="s">
        <v>18</v>
      </c>
      <c r="I72" s="4" t="s">
        <v>229</v>
      </c>
    </row>
    <row r="73" spans="1:10" s="53" customFormat="1">
      <c r="A73" s="4" t="s">
        <v>15</v>
      </c>
      <c r="B73" s="4">
        <v>21.1</v>
      </c>
      <c r="C73" s="4"/>
      <c r="D73" s="4" t="s">
        <v>44</v>
      </c>
      <c r="E73" s="4" t="s">
        <v>45</v>
      </c>
      <c r="F73" s="7">
        <v>8.5069444444444434E-2</v>
      </c>
      <c r="G73" s="34">
        <f t="shared" si="2"/>
        <v>4.0317272248551863E-3</v>
      </c>
      <c r="H73" s="61"/>
      <c r="I73" s="4" t="s">
        <v>143</v>
      </c>
      <c r="J73"/>
    </row>
    <row r="74" spans="1:10">
      <c r="A74" s="10" t="s">
        <v>58</v>
      </c>
      <c r="B74" s="10">
        <v>42.2</v>
      </c>
      <c r="C74" s="10"/>
      <c r="D74" s="10" t="s">
        <v>44</v>
      </c>
      <c r="E74" s="10" t="s">
        <v>45</v>
      </c>
      <c r="F74" s="91">
        <v>0.48443287037037036</v>
      </c>
      <c r="G74" s="92">
        <f t="shared" si="2"/>
        <v>1.1479451904511145E-2</v>
      </c>
      <c r="H74" s="93"/>
      <c r="I74" s="10" t="s">
        <v>200</v>
      </c>
    </row>
    <row r="75" spans="1:10">
      <c r="A75" s="4" t="s">
        <v>58</v>
      </c>
      <c r="B75" s="4">
        <v>50</v>
      </c>
      <c r="C75" s="4"/>
      <c r="D75" s="4" t="s">
        <v>44</v>
      </c>
      <c r="E75" s="4" t="s">
        <v>45</v>
      </c>
      <c r="F75" s="7">
        <v>0.36906250000000002</v>
      </c>
      <c r="G75" s="92">
        <f t="shared" si="2"/>
        <v>7.3812500000000007E-3</v>
      </c>
      <c r="H75" s="61"/>
      <c r="I75" s="4" t="s">
        <v>356</v>
      </c>
    </row>
    <row r="76" spans="1:10">
      <c r="A76" s="4" t="s">
        <v>334</v>
      </c>
      <c r="B76" s="4">
        <v>1</v>
      </c>
      <c r="C76" s="4"/>
      <c r="D76" s="4" t="s">
        <v>38</v>
      </c>
      <c r="E76" s="4" t="s">
        <v>39</v>
      </c>
      <c r="F76" s="7">
        <v>3.0902777777777782E-3</v>
      </c>
      <c r="G76" s="34">
        <f t="shared" si="2"/>
        <v>3.0902777777777782E-3</v>
      </c>
      <c r="H76" s="61"/>
      <c r="I76" s="4"/>
    </row>
    <row r="77" spans="1:10">
      <c r="A77" s="4" t="s">
        <v>15</v>
      </c>
      <c r="B77" s="4">
        <v>5</v>
      </c>
      <c r="C77" s="4"/>
      <c r="D77" s="4" t="s">
        <v>38</v>
      </c>
      <c r="E77" s="4" t="s">
        <v>39</v>
      </c>
      <c r="F77" s="7">
        <v>1.6782407407407409E-2</v>
      </c>
      <c r="G77" s="34">
        <f t="shared" si="2"/>
        <v>3.356481481481482E-3</v>
      </c>
      <c r="H77" s="61" t="s">
        <v>69</v>
      </c>
      <c r="I77" s="4" t="s">
        <v>180</v>
      </c>
    </row>
    <row r="78" spans="1:10">
      <c r="A78" s="4" t="s">
        <v>15</v>
      </c>
      <c r="B78" s="4">
        <v>10</v>
      </c>
      <c r="C78" s="4"/>
      <c r="D78" s="4" t="s">
        <v>38</v>
      </c>
      <c r="E78" s="4" t="s">
        <v>39</v>
      </c>
      <c r="F78" s="7">
        <v>3.8993055555555552E-2</v>
      </c>
      <c r="G78" s="34">
        <f t="shared" si="2"/>
        <v>3.8993055555555552E-3</v>
      </c>
      <c r="H78" s="61"/>
      <c r="I78" s="4" t="s">
        <v>189</v>
      </c>
    </row>
    <row r="79" spans="1:10">
      <c r="A79" s="12" t="s">
        <v>422</v>
      </c>
      <c r="B79" s="12">
        <v>5</v>
      </c>
      <c r="C79" s="4"/>
      <c r="D79" s="4" t="s">
        <v>403</v>
      </c>
      <c r="E79" s="4" t="s">
        <v>404</v>
      </c>
      <c r="F79" s="7">
        <v>1.8865740740740742E-2</v>
      </c>
      <c r="G79" s="92">
        <f t="shared" si="2"/>
        <v>3.7731481481481483E-3</v>
      </c>
      <c r="H79" s="24" t="s">
        <v>69</v>
      </c>
      <c r="I79" s="4" t="s">
        <v>423</v>
      </c>
    </row>
    <row r="80" spans="1:10">
      <c r="A80" s="4" t="s">
        <v>15</v>
      </c>
      <c r="B80" s="4">
        <v>42.2</v>
      </c>
      <c r="C80" s="4"/>
      <c r="D80" s="4" t="s">
        <v>403</v>
      </c>
      <c r="E80" s="4" t="s">
        <v>404</v>
      </c>
      <c r="F80" s="7">
        <v>0.17871527777777776</v>
      </c>
      <c r="G80" s="92">
        <f t="shared" si="2"/>
        <v>4.2349591890468658E-3</v>
      </c>
      <c r="H80" s="24" t="s">
        <v>82</v>
      </c>
      <c r="I80" s="4" t="s">
        <v>399</v>
      </c>
    </row>
    <row r="81" spans="1:10">
      <c r="A81" s="4" t="s">
        <v>58</v>
      </c>
      <c r="B81" s="4">
        <v>23</v>
      </c>
      <c r="C81" s="4"/>
      <c r="D81" s="4" t="s">
        <v>64</v>
      </c>
      <c r="E81" s="4" t="s">
        <v>65</v>
      </c>
      <c r="F81" s="7">
        <v>0.12613425925925925</v>
      </c>
      <c r="G81" s="92">
        <f t="shared" si="2"/>
        <v>5.4840982286634456E-3</v>
      </c>
      <c r="H81" s="24"/>
      <c r="I81" s="4" t="s">
        <v>355</v>
      </c>
    </row>
    <row r="82" spans="1:10">
      <c r="A82" s="4" t="s">
        <v>58</v>
      </c>
      <c r="B82" s="4">
        <v>25</v>
      </c>
      <c r="C82" s="4"/>
      <c r="D82" s="4" t="s">
        <v>64</v>
      </c>
      <c r="E82" s="4" t="s">
        <v>65</v>
      </c>
      <c r="F82" s="7">
        <v>0.10267361111111112</v>
      </c>
      <c r="G82" s="34">
        <f t="shared" si="2"/>
        <v>4.1069444444444443E-3</v>
      </c>
      <c r="H82" s="24" t="s">
        <v>18</v>
      </c>
      <c r="I82" s="4" t="s">
        <v>61</v>
      </c>
    </row>
    <row r="83" spans="1:10">
      <c r="A83" s="4" t="s">
        <v>334</v>
      </c>
      <c r="B83" s="4">
        <v>1</v>
      </c>
      <c r="C83" s="4"/>
      <c r="D83" s="4" t="s">
        <v>54</v>
      </c>
      <c r="E83" s="4" t="s">
        <v>55</v>
      </c>
      <c r="F83" s="7">
        <v>4.0972222222222226E-3</v>
      </c>
      <c r="G83" s="34">
        <f t="shared" si="2"/>
        <v>4.0972222222222226E-3</v>
      </c>
      <c r="H83" s="24"/>
      <c r="I83" s="4"/>
    </row>
    <row r="84" spans="1:10">
      <c r="A84" s="4" t="s">
        <v>334</v>
      </c>
      <c r="B84" s="4">
        <v>1</v>
      </c>
      <c r="C84" s="50"/>
      <c r="D84" s="50" t="s">
        <v>34</v>
      </c>
      <c r="E84" s="50" t="s">
        <v>120</v>
      </c>
      <c r="F84" s="51">
        <v>2.7777777777777779E-3</v>
      </c>
      <c r="G84" s="92">
        <f t="shared" si="2"/>
        <v>2.7777777777777779E-3</v>
      </c>
      <c r="H84" s="63"/>
      <c r="I84" s="4"/>
    </row>
    <row r="85" spans="1:10">
      <c r="A85" s="4" t="s">
        <v>15</v>
      </c>
      <c r="B85" s="4">
        <v>8</v>
      </c>
      <c r="C85" s="4"/>
      <c r="D85" s="4" t="s">
        <v>34</v>
      </c>
      <c r="E85" s="4" t="s">
        <v>120</v>
      </c>
      <c r="F85" s="7">
        <v>2.5208333333333333E-2</v>
      </c>
      <c r="G85" s="92">
        <f t="shared" si="2"/>
        <v>3.1510416666666666E-3</v>
      </c>
      <c r="H85" s="24"/>
      <c r="I85" s="98"/>
    </row>
    <row r="86" spans="1:10">
      <c r="A86" s="4" t="s">
        <v>15</v>
      </c>
      <c r="B86" s="4">
        <v>10</v>
      </c>
      <c r="C86" s="4"/>
      <c r="D86" s="4" t="s">
        <v>34</v>
      </c>
      <c r="E86" s="4" t="s">
        <v>120</v>
      </c>
      <c r="F86" s="7">
        <v>3.1631944444444442E-2</v>
      </c>
      <c r="G86" s="34">
        <f t="shared" si="2"/>
        <v>3.1631944444444442E-3</v>
      </c>
      <c r="H86" s="24"/>
      <c r="I86" s="4" t="s">
        <v>119</v>
      </c>
    </row>
    <row r="87" spans="1:10">
      <c r="A87" s="4" t="s">
        <v>15</v>
      </c>
      <c r="B87" s="4">
        <v>21.1</v>
      </c>
      <c r="C87" s="4"/>
      <c r="D87" s="4" t="s">
        <v>34</v>
      </c>
      <c r="E87" s="4" t="s">
        <v>120</v>
      </c>
      <c r="F87" s="7">
        <v>7.4004629629629629E-2</v>
      </c>
      <c r="G87" s="92">
        <f t="shared" si="2"/>
        <v>3.5073284184658588E-3</v>
      </c>
      <c r="H87" s="24" t="s">
        <v>295</v>
      </c>
      <c r="I87" s="4" t="s">
        <v>296</v>
      </c>
    </row>
    <row r="88" spans="1:10">
      <c r="A88" s="4" t="s">
        <v>334</v>
      </c>
      <c r="B88" s="4">
        <v>1</v>
      </c>
      <c r="C88" s="4"/>
      <c r="D88" s="4" t="s">
        <v>99</v>
      </c>
      <c r="E88" s="4" t="s">
        <v>100</v>
      </c>
      <c r="F88" s="7">
        <v>2.7546296296296294E-3</v>
      </c>
      <c r="G88" s="92">
        <f t="shared" si="2"/>
        <v>2.7546296296296294E-3</v>
      </c>
      <c r="H88" s="24"/>
      <c r="I88" s="50"/>
    </row>
    <row r="89" spans="1:10">
      <c r="A89" s="4" t="s">
        <v>15</v>
      </c>
      <c r="B89" s="4">
        <v>8</v>
      </c>
      <c r="C89" s="4"/>
      <c r="D89" s="4" t="s">
        <v>99</v>
      </c>
      <c r="E89" s="4" t="s">
        <v>100</v>
      </c>
      <c r="F89" s="7">
        <v>2.5868055555555557E-2</v>
      </c>
      <c r="G89" s="92">
        <f t="shared" si="2"/>
        <v>3.2335069444444447E-3</v>
      </c>
      <c r="H89" s="24"/>
      <c r="I89" s="4"/>
    </row>
    <row r="90" spans="1:10">
      <c r="A90" s="12" t="s">
        <v>422</v>
      </c>
      <c r="B90" s="4">
        <v>10</v>
      </c>
      <c r="C90" s="4"/>
      <c r="D90" s="4" t="s">
        <v>99</v>
      </c>
      <c r="E90" s="4" t="s">
        <v>100</v>
      </c>
      <c r="F90" s="7">
        <v>3.3865740740740738E-2</v>
      </c>
      <c r="G90" s="92">
        <f t="shared" si="2"/>
        <v>3.386574074074074E-3</v>
      </c>
      <c r="H90" s="24"/>
      <c r="I90" s="4" t="s">
        <v>426</v>
      </c>
    </row>
    <row r="91" spans="1:10" s="53" customFormat="1">
      <c r="A91" s="4" t="s">
        <v>15</v>
      </c>
      <c r="B91" s="4">
        <v>21.1</v>
      </c>
      <c r="C91" s="4"/>
      <c r="D91" s="4" t="s">
        <v>99</v>
      </c>
      <c r="E91" s="4" t="s">
        <v>100</v>
      </c>
      <c r="F91" s="7">
        <v>7.03125E-2</v>
      </c>
      <c r="G91" s="92">
        <f t="shared" si="2"/>
        <v>3.3323459715639808E-3</v>
      </c>
      <c r="H91" s="61" t="s">
        <v>146</v>
      </c>
      <c r="I91" s="11" t="s">
        <v>328</v>
      </c>
    </row>
    <row r="92" spans="1:10">
      <c r="A92" s="4" t="s">
        <v>15</v>
      </c>
      <c r="B92" s="4">
        <v>30</v>
      </c>
      <c r="C92" s="4"/>
      <c r="D92" s="4" t="s">
        <v>99</v>
      </c>
      <c r="E92" s="4" t="s">
        <v>100</v>
      </c>
      <c r="F92" s="7">
        <v>0.10997685185185185</v>
      </c>
      <c r="G92" s="34">
        <f t="shared" si="2"/>
        <v>3.6658950617283951E-3</v>
      </c>
      <c r="H92" s="61"/>
      <c r="I92" s="4" t="s">
        <v>101</v>
      </c>
    </row>
    <row r="93" spans="1:10">
      <c r="A93" s="4" t="s">
        <v>15</v>
      </c>
      <c r="B93" s="4">
        <v>42.2</v>
      </c>
      <c r="C93" s="4"/>
      <c r="D93" s="4" t="s">
        <v>99</v>
      </c>
      <c r="E93" s="4" t="s">
        <v>100</v>
      </c>
      <c r="F93" s="7">
        <v>0.14859953703703704</v>
      </c>
      <c r="G93" s="92">
        <f t="shared" si="2"/>
        <v>3.5213160435316831E-3</v>
      </c>
      <c r="H93" s="61" t="s">
        <v>398</v>
      </c>
      <c r="I93" s="4" t="s">
        <v>399</v>
      </c>
      <c r="J93" s="53"/>
    </row>
    <row r="94" spans="1:10">
      <c r="A94" s="50" t="s">
        <v>15</v>
      </c>
      <c r="B94" s="50">
        <v>21.1</v>
      </c>
      <c r="C94" s="50"/>
      <c r="D94" s="50" t="s">
        <v>132</v>
      </c>
      <c r="E94" s="50" t="s">
        <v>133</v>
      </c>
      <c r="F94" s="51">
        <v>8.6967592592592582E-2</v>
      </c>
      <c r="G94" s="52">
        <f t="shared" si="2"/>
        <v>4.1216868527295062E-3</v>
      </c>
      <c r="H94" s="76"/>
      <c r="I94" s="50" t="s">
        <v>134</v>
      </c>
    </row>
    <row r="95" spans="1:10">
      <c r="A95" s="4" t="s">
        <v>334</v>
      </c>
      <c r="B95" s="4">
        <v>1</v>
      </c>
      <c r="C95" s="4"/>
      <c r="D95" s="4" t="s">
        <v>42</v>
      </c>
      <c r="E95" s="4" t="s">
        <v>43</v>
      </c>
      <c r="F95" s="7">
        <v>3.425925925925926E-3</v>
      </c>
      <c r="G95" s="34">
        <f t="shared" si="2"/>
        <v>3.425925925925926E-3</v>
      </c>
      <c r="H95" s="24"/>
      <c r="I95" s="4"/>
    </row>
    <row r="96" spans="1:10">
      <c r="A96" s="4" t="s">
        <v>15</v>
      </c>
      <c r="B96" s="4">
        <v>10</v>
      </c>
      <c r="C96" s="4"/>
      <c r="D96" s="4" t="s">
        <v>42</v>
      </c>
      <c r="E96" s="4" t="s">
        <v>43</v>
      </c>
      <c r="F96" s="7">
        <v>3.9039351851851853E-2</v>
      </c>
      <c r="G96" s="34">
        <f t="shared" si="2"/>
        <v>3.9039351851851852E-3</v>
      </c>
      <c r="H96" s="24"/>
      <c r="I96" s="4" t="s">
        <v>119</v>
      </c>
    </row>
    <row r="97" spans="1:9">
      <c r="A97" s="4" t="s">
        <v>15</v>
      </c>
      <c r="B97" s="4">
        <v>21.1</v>
      </c>
      <c r="C97" s="4"/>
      <c r="D97" s="4" t="s">
        <v>42</v>
      </c>
      <c r="E97" s="4" t="s">
        <v>43</v>
      </c>
      <c r="F97" s="7">
        <v>9.1712962962962954E-2</v>
      </c>
      <c r="G97" s="34">
        <f t="shared" si="2"/>
        <v>4.3465859224153056E-3</v>
      </c>
      <c r="H97" s="61"/>
      <c r="I97" s="4" t="s">
        <v>143</v>
      </c>
    </row>
    <row r="98" spans="1:9">
      <c r="A98" s="50" t="s">
        <v>15</v>
      </c>
      <c r="B98" s="50">
        <v>5</v>
      </c>
      <c r="C98" s="50"/>
      <c r="D98" s="50" t="s">
        <v>362</v>
      </c>
      <c r="E98" s="50" t="s">
        <v>363</v>
      </c>
      <c r="F98" s="51">
        <v>3.0949074074074077E-2</v>
      </c>
      <c r="G98" s="52">
        <f t="shared" si="2"/>
        <v>6.1898148148148155E-3</v>
      </c>
      <c r="H98" s="76"/>
      <c r="I98" s="118" t="s">
        <v>364</v>
      </c>
    </row>
    <row r="99" spans="1:9">
      <c r="A99" s="50" t="s">
        <v>15</v>
      </c>
      <c r="B99" s="50">
        <v>10</v>
      </c>
      <c r="C99" s="50"/>
      <c r="D99" s="50" t="s">
        <v>362</v>
      </c>
      <c r="E99" s="50" t="s">
        <v>363</v>
      </c>
      <c r="F99" s="52">
        <v>6.40162037037037E-2</v>
      </c>
      <c r="G99" s="52">
        <f t="shared" si="2"/>
        <v>6.40162037037037E-3</v>
      </c>
      <c r="H99" s="63"/>
      <c r="I99" s="82" t="s">
        <v>419</v>
      </c>
    </row>
    <row r="100" spans="1:9">
      <c r="A100" s="4" t="s">
        <v>15</v>
      </c>
      <c r="B100" s="4">
        <v>10</v>
      </c>
      <c r="C100" s="4"/>
      <c r="D100" s="4" t="s">
        <v>390</v>
      </c>
      <c r="E100" s="4" t="s">
        <v>391</v>
      </c>
      <c r="F100" s="7">
        <v>3.4108796296296297E-2</v>
      </c>
      <c r="G100" s="92">
        <f t="shared" si="2"/>
        <v>3.4108796296296296E-3</v>
      </c>
      <c r="H100" s="24" t="s">
        <v>69</v>
      </c>
      <c r="I100" s="4" t="s">
        <v>389</v>
      </c>
    </row>
    <row r="101" spans="1:9">
      <c r="A101" s="50" t="s">
        <v>15</v>
      </c>
      <c r="B101" s="50">
        <v>42.2</v>
      </c>
      <c r="C101" s="50"/>
      <c r="D101" s="50" t="s">
        <v>390</v>
      </c>
      <c r="E101" s="50" t="s">
        <v>391</v>
      </c>
      <c r="F101" s="51">
        <v>0.17422453703703702</v>
      </c>
      <c r="G101" s="52">
        <f t="shared" si="2"/>
        <v>4.1285435316833416E-3</v>
      </c>
      <c r="H101" s="63" t="s">
        <v>69</v>
      </c>
      <c r="I101" s="50" t="s">
        <v>396</v>
      </c>
    </row>
    <row r="102" spans="1:9">
      <c r="A102" s="4" t="s">
        <v>334</v>
      </c>
      <c r="B102" s="4">
        <v>1</v>
      </c>
      <c r="C102" s="4"/>
      <c r="D102" s="4" t="s">
        <v>335</v>
      </c>
      <c r="E102" s="4" t="s">
        <v>336</v>
      </c>
      <c r="F102" s="7">
        <v>2.9976851851851848E-3</v>
      </c>
      <c r="G102" s="92">
        <f t="shared" ref="G102:G133" si="3">F102/B102</f>
        <v>2.9976851851851848E-3</v>
      </c>
      <c r="H102" s="24"/>
      <c r="I102" s="4"/>
    </row>
    <row r="103" spans="1:9" s="53" customFormat="1">
      <c r="A103" s="4" t="s">
        <v>15</v>
      </c>
      <c r="B103" s="4">
        <v>10</v>
      </c>
      <c r="C103" s="4"/>
      <c r="D103" s="4" t="s">
        <v>335</v>
      </c>
      <c r="E103" s="4" t="s">
        <v>336</v>
      </c>
      <c r="F103" s="7">
        <v>3.5694444444444445E-2</v>
      </c>
      <c r="G103" s="92">
        <f t="shared" si="3"/>
        <v>3.5694444444444445E-3</v>
      </c>
      <c r="H103" s="61" t="s">
        <v>78</v>
      </c>
      <c r="I103" s="4" t="s">
        <v>387</v>
      </c>
    </row>
    <row r="104" spans="1:9">
      <c r="A104" s="50" t="s">
        <v>15</v>
      </c>
      <c r="B104" s="50">
        <v>5</v>
      </c>
      <c r="C104" s="50"/>
      <c r="D104" s="50" t="s">
        <v>84</v>
      </c>
      <c r="E104" s="50" t="s">
        <v>85</v>
      </c>
      <c r="F104" s="51">
        <v>3.2083333333333332E-2</v>
      </c>
      <c r="G104" s="52">
        <f t="shared" si="3"/>
        <v>6.416666666666666E-3</v>
      </c>
      <c r="H104" s="76" t="s">
        <v>69</v>
      </c>
      <c r="I104" s="50" t="s">
        <v>205</v>
      </c>
    </row>
    <row r="105" spans="1:9" s="53" customFormat="1">
      <c r="A105" s="4" t="s">
        <v>334</v>
      </c>
      <c r="B105" s="4">
        <v>1</v>
      </c>
      <c r="C105" s="4"/>
      <c r="D105" s="4" t="s">
        <v>34</v>
      </c>
      <c r="E105" s="4" t="s">
        <v>35</v>
      </c>
      <c r="F105" s="7">
        <v>2.8472222222222219E-3</v>
      </c>
      <c r="G105" s="34">
        <f t="shared" si="3"/>
        <v>2.8472222222222219E-3</v>
      </c>
      <c r="H105" s="61"/>
      <c r="I105" s="4"/>
    </row>
    <row r="106" spans="1:9">
      <c r="A106" s="4" t="s">
        <v>15</v>
      </c>
      <c r="B106" s="4">
        <v>21.1</v>
      </c>
      <c r="C106" s="4"/>
      <c r="D106" s="4" t="s">
        <v>34</v>
      </c>
      <c r="E106" s="4" t="s">
        <v>35</v>
      </c>
      <c r="F106" s="7">
        <v>6.986111111111111E-2</v>
      </c>
      <c r="G106" s="92">
        <f t="shared" si="3"/>
        <v>3.3109531332280143E-3</v>
      </c>
      <c r="H106" s="24"/>
      <c r="I106" s="4" t="s">
        <v>405</v>
      </c>
    </row>
    <row r="107" spans="1:9">
      <c r="A107" s="4" t="s">
        <v>334</v>
      </c>
      <c r="B107" s="4">
        <v>1</v>
      </c>
      <c r="C107" s="4"/>
      <c r="D107" s="4" t="s">
        <v>24</v>
      </c>
      <c r="E107" s="4" t="s">
        <v>25</v>
      </c>
      <c r="F107" s="7">
        <v>2.5578703703703705E-3</v>
      </c>
      <c r="G107" s="92">
        <f t="shared" si="3"/>
        <v>2.5578703703703705E-3</v>
      </c>
      <c r="H107" s="24"/>
      <c r="I107" s="4"/>
    </row>
    <row r="108" spans="1:9">
      <c r="A108" s="4" t="s">
        <v>15</v>
      </c>
      <c r="B108" s="4">
        <v>5</v>
      </c>
      <c r="C108" s="4"/>
      <c r="D108" s="4" t="s">
        <v>24</v>
      </c>
      <c r="E108" s="4" t="s">
        <v>25</v>
      </c>
      <c r="F108" s="7">
        <v>1.3842592592592594E-2</v>
      </c>
      <c r="G108" s="92">
        <f t="shared" si="3"/>
        <v>2.7685185185185187E-3</v>
      </c>
      <c r="H108" s="24" t="s">
        <v>146</v>
      </c>
      <c r="I108" s="4" t="s">
        <v>350</v>
      </c>
    </row>
    <row r="109" spans="1:9">
      <c r="A109" s="4" t="s">
        <v>15</v>
      </c>
      <c r="B109" s="4">
        <v>42.2</v>
      </c>
      <c r="C109" s="50"/>
      <c r="D109" s="50" t="s">
        <v>24</v>
      </c>
      <c r="E109" s="50" t="s">
        <v>25</v>
      </c>
      <c r="F109" s="7">
        <v>0.15863425925925925</v>
      </c>
      <c r="G109" s="34">
        <f t="shared" si="3"/>
        <v>3.759105669650693E-3</v>
      </c>
      <c r="H109" s="63" t="s">
        <v>146</v>
      </c>
      <c r="I109" s="4" t="s">
        <v>152</v>
      </c>
    </row>
    <row r="110" spans="1:9">
      <c r="A110" s="4" t="s">
        <v>334</v>
      </c>
      <c r="B110" s="4">
        <v>1</v>
      </c>
      <c r="C110" s="4"/>
      <c r="D110" s="4" t="s">
        <v>36</v>
      </c>
      <c r="E110" s="4" t="s">
        <v>37</v>
      </c>
      <c r="F110" s="7">
        <v>2.9513888888888888E-3</v>
      </c>
      <c r="G110" s="34">
        <f t="shared" si="3"/>
        <v>2.9513888888888888E-3</v>
      </c>
      <c r="H110" s="61"/>
      <c r="I110" s="4"/>
    </row>
    <row r="111" spans="1:9">
      <c r="A111" s="4" t="s">
        <v>334</v>
      </c>
      <c r="B111" s="4">
        <v>1</v>
      </c>
      <c r="C111" s="4"/>
      <c r="D111" s="4" t="s">
        <v>113</v>
      </c>
      <c r="E111" s="4" t="s">
        <v>37</v>
      </c>
      <c r="F111" s="7">
        <v>3.2986111111111111E-3</v>
      </c>
      <c r="G111" s="92">
        <f t="shared" si="3"/>
        <v>3.2986111111111111E-3</v>
      </c>
      <c r="H111" s="61"/>
      <c r="I111" s="4"/>
    </row>
    <row r="112" spans="1:9">
      <c r="A112" s="4" t="s">
        <v>15</v>
      </c>
      <c r="B112" s="4">
        <v>5</v>
      </c>
      <c r="C112" s="4"/>
      <c r="D112" s="4" t="s">
        <v>113</v>
      </c>
      <c r="E112" s="4" t="s">
        <v>37</v>
      </c>
      <c r="F112" s="7">
        <v>1.7893518518518517E-2</v>
      </c>
      <c r="G112" s="92">
        <f t="shared" si="3"/>
        <v>3.5787037037037033E-3</v>
      </c>
      <c r="H112" s="77" t="s">
        <v>146</v>
      </c>
      <c r="I112" s="4" t="s">
        <v>310</v>
      </c>
    </row>
    <row r="113" spans="1:10">
      <c r="A113" s="4" t="s">
        <v>15</v>
      </c>
      <c r="B113" s="4">
        <v>8</v>
      </c>
      <c r="C113" s="26"/>
      <c r="D113" s="26" t="s">
        <v>113</v>
      </c>
      <c r="E113" s="26" t="s">
        <v>37</v>
      </c>
      <c r="F113" s="7">
        <v>2.9166666666666664E-2</v>
      </c>
      <c r="G113" s="92">
        <f t="shared" si="3"/>
        <v>3.645833333333333E-3</v>
      </c>
      <c r="H113" s="61"/>
      <c r="I113" s="4"/>
    </row>
    <row r="114" spans="1:10">
      <c r="A114" s="4" t="s">
        <v>15</v>
      </c>
      <c r="B114" s="4">
        <v>10</v>
      </c>
      <c r="C114" s="26"/>
      <c r="D114" s="26" t="s">
        <v>36</v>
      </c>
      <c r="E114" s="26" t="s">
        <v>37</v>
      </c>
      <c r="F114" s="7">
        <v>3.2407407407407406E-2</v>
      </c>
      <c r="G114" s="34">
        <f t="shared" si="3"/>
        <v>3.2407407407407406E-3</v>
      </c>
      <c r="H114" s="61"/>
      <c r="I114" s="4" t="s">
        <v>119</v>
      </c>
    </row>
    <row r="115" spans="1:10">
      <c r="A115" s="4" t="s">
        <v>15</v>
      </c>
      <c r="B115" s="4">
        <v>10</v>
      </c>
      <c r="C115" s="4"/>
      <c r="D115" s="4" t="s">
        <v>113</v>
      </c>
      <c r="E115" s="4" t="s">
        <v>37</v>
      </c>
      <c r="F115" s="7">
        <v>3.8437499999999999E-2</v>
      </c>
      <c r="G115" s="34">
        <f t="shared" si="3"/>
        <v>3.8437499999999999E-3</v>
      </c>
      <c r="H115" s="61"/>
      <c r="I115" s="4" t="s">
        <v>112</v>
      </c>
    </row>
    <row r="116" spans="1:10">
      <c r="A116" s="4" t="s">
        <v>15</v>
      </c>
      <c r="B116" s="4">
        <v>21.1</v>
      </c>
      <c r="C116" s="4"/>
      <c r="D116" s="4" t="s">
        <v>36</v>
      </c>
      <c r="E116" s="4" t="s">
        <v>37</v>
      </c>
      <c r="F116" s="7">
        <v>7.8935185185185178E-2</v>
      </c>
      <c r="G116" s="92">
        <f t="shared" si="3"/>
        <v>3.7410040372125673E-3</v>
      </c>
      <c r="H116" s="61"/>
      <c r="I116" s="11" t="s">
        <v>247</v>
      </c>
    </row>
    <row r="117" spans="1:10">
      <c r="A117" s="4" t="s">
        <v>15</v>
      </c>
      <c r="B117" s="4">
        <v>21.1</v>
      </c>
      <c r="C117" s="4"/>
      <c r="D117" s="4" t="s">
        <v>113</v>
      </c>
      <c r="E117" s="4" t="s">
        <v>37</v>
      </c>
      <c r="F117" s="7">
        <v>8.5115740740740742E-2</v>
      </c>
      <c r="G117" s="34">
        <f t="shared" si="3"/>
        <v>4.0339213621204137E-3</v>
      </c>
      <c r="H117" s="61" t="s">
        <v>146</v>
      </c>
      <c r="I117" s="4" t="s">
        <v>143</v>
      </c>
    </row>
    <row r="118" spans="1:10">
      <c r="A118" s="50" t="s">
        <v>15</v>
      </c>
      <c r="B118" s="50">
        <v>10</v>
      </c>
      <c r="C118" s="50"/>
      <c r="D118" s="50" t="s">
        <v>219</v>
      </c>
      <c r="E118" s="50" t="s">
        <v>220</v>
      </c>
      <c r="F118" s="51">
        <v>2.8229166666666666E-2</v>
      </c>
      <c r="G118" s="52">
        <f t="shared" si="3"/>
        <v>2.8229166666666667E-3</v>
      </c>
      <c r="H118" s="63" t="s">
        <v>18</v>
      </c>
      <c r="I118" s="50" t="s">
        <v>331</v>
      </c>
    </row>
    <row r="119" spans="1:10">
      <c r="A119" s="4" t="s">
        <v>334</v>
      </c>
      <c r="B119" s="4">
        <v>1</v>
      </c>
      <c r="C119" s="4"/>
      <c r="D119" s="4" t="s">
        <v>32</v>
      </c>
      <c r="E119" s="4" t="s">
        <v>33</v>
      </c>
      <c r="F119" s="7">
        <v>2.7662037037037034E-3</v>
      </c>
      <c r="G119" s="34">
        <f t="shared" si="3"/>
        <v>2.7662037037037034E-3</v>
      </c>
      <c r="H119" s="61"/>
      <c r="I119" s="4"/>
      <c r="J119" s="11"/>
    </row>
    <row r="120" spans="1:10">
      <c r="A120" s="4" t="s">
        <v>15</v>
      </c>
      <c r="B120" s="4">
        <v>21.1</v>
      </c>
      <c r="C120" s="4"/>
      <c r="D120" s="4" t="s">
        <v>32</v>
      </c>
      <c r="E120" s="4" t="s">
        <v>33</v>
      </c>
      <c r="F120" s="7">
        <v>7.2060185185185185E-2</v>
      </c>
      <c r="G120" s="92">
        <f t="shared" si="3"/>
        <v>3.4151746533263119E-3</v>
      </c>
      <c r="H120" s="61" t="s">
        <v>146</v>
      </c>
      <c r="I120" s="4" t="s">
        <v>325</v>
      </c>
    </row>
    <row r="121" spans="1:10">
      <c r="A121" s="4" t="s">
        <v>15</v>
      </c>
      <c r="B121" s="4">
        <v>42.2</v>
      </c>
      <c r="C121" s="4"/>
      <c r="D121" s="4" t="s">
        <v>400</v>
      </c>
      <c r="E121" s="4" t="s">
        <v>33</v>
      </c>
      <c r="F121" s="7">
        <v>0.1627662037037037</v>
      </c>
      <c r="G121" s="92">
        <f t="shared" si="3"/>
        <v>3.857019045111462E-3</v>
      </c>
      <c r="H121" s="24" t="s">
        <v>401</v>
      </c>
      <c r="I121" s="4" t="s">
        <v>399</v>
      </c>
    </row>
    <row r="122" spans="1:10">
      <c r="A122" s="4" t="s">
        <v>15</v>
      </c>
      <c r="B122" s="4">
        <v>20</v>
      </c>
      <c r="C122" s="4"/>
      <c r="D122" s="4" t="s">
        <v>102</v>
      </c>
      <c r="E122" s="4" t="s">
        <v>103</v>
      </c>
      <c r="F122" s="7">
        <v>9.2118055555555564E-2</v>
      </c>
      <c r="G122" s="92">
        <f t="shared" si="3"/>
        <v>4.6059027777777782E-3</v>
      </c>
      <c r="H122" s="24"/>
      <c r="I122" s="98" t="s">
        <v>252</v>
      </c>
    </row>
    <row r="123" spans="1:10">
      <c r="A123" s="4" t="s">
        <v>15</v>
      </c>
      <c r="B123" s="4">
        <v>21.1</v>
      </c>
      <c r="C123" s="50"/>
      <c r="D123" s="50" t="s">
        <v>102</v>
      </c>
      <c r="E123" s="50" t="s">
        <v>103</v>
      </c>
      <c r="F123" s="7">
        <v>7.918981481481481E-2</v>
      </c>
      <c r="G123" s="34">
        <f t="shared" si="3"/>
        <v>3.7530717921713179E-3</v>
      </c>
      <c r="H123" s="63"/>
      <c r="I123" s="4" t="s">
        <v>143</v>
      </c>
    </row>
    <row r="124" spans="1:10">
      <c r="A124" s="4" t="s">
        <v>15</v>
      </c>
      <c r="B124" s="4">
        <v>30</v>
      </c>
      <c r="C124" s="4"/>
      <c r="D124" s="4" t="s">
        <v>102</v>
      </c>
      <c r="E124" s="4" t="s">
        <v>103</v>
      </c>
      <c r="F124" s="7">
        <v>0.12313657407407408</v>
      </c>
      <c r="G124" s="34">
        <f t="shared" si="3"/>
        <v>4.1045524691358023E-3</v>
      </c>
      <c r="H124" s="24"/>
      <c r="I124" s="4" t="s">
        <v>101</v>
      </c>
    </row>
    <row r="125" spans="1:10" s="53" customFormat="1">
      <c r="A125" s="10" t="s">
        <v>15</v>
      </c>
      <c r="B125" s="10">
        <v>42.2</v>
      </c>
      <c r="C125" s="10"/>
      <c r="D125" s="10" t="s">
        <v>102</v>
      </c>
      <c r="E125" s="10" t="s">
        <v>103</v>
      </c>
      <c r="F125" s="91">
        <v>0.1852546296296296</v>
      </c>
      <c r="G125" s="92">
        <f t="shared" si="3"/>
        <v>4.3899201334035446E-3</v>
      </c>
      <c r="H125" s="77"/>
      <c r="I125" s="10" t="s">
        <v>196</v>
      </c>
    </row>
    <row r="126" spans="1:10">
      <c r="A126" s="4" t="s">
        <v>334</v>
      </c>
      <c r="B126" s="4">
        <v>1</v>
      </c>
      <c r="C126" s="4"/>
      <c r="D126" s="4" t="s">
        <v>311</v>
      </c>
      <c r="E126" s="4" t="s">
        <v>47</v>
      </c>
      <c r="F126" s="7">
        <v>3.4027777777777784E-3</v>
      </c>
      <c r="G126" s="92">
        <f t="shared" si="3"/>
        <v>3.4027777777777784E-3</v>
      </c>
      <c r="H126" s="24"/>
      <c r="I126" s="4"/>
    </row>
    <row r="127" spans="1:10">
      <c r="A127" s="4" t="s">
        <v>15</v>
      </c>
      <c r="B127" s="4">
        <v>5</v>
      </c>
      <c r="C127" s="4"/>
      <c r="D127" s="4" t="s">
        <v>46</v>
      </c>
      <c r="E127" s="4" t="s">
        <v>47</v>
      </c>
      <c r="F127" s="7">
        <v>1.8263888888888889E-2</v>
      </c>
      <c r="G127" s="34">
        <f t="shared" si="3"/>
        <v>3.6527777777777778E-3</v>
      </c>
      <c r="H127" s="24" t="s">
        <v>18</v>
      </c>
      <c r="I127" s="4" t="s">
        <v>116</v>
      </c>
    </row>
    <row r="128" spans="1:10">
      <c r="A128" s="4" t="s">
        <v>15</v>
      </c>
      <c r="B128" s="4">
        <v>8</v>
      </c>
      <c r="C128" s="4"/>
      <c r="D128" s="4" t="s">
        <v>46</v>
      </c>
      <c r="E128" s="4" t="s">
        <v>47</v>
      </c>
      <c r="F128" s="7">
        <v>2.9861111111111113E-2</v>
      </c>
      <c r="G128" s="92">
        <f t="shared" si="3"/>
        <v>3.7326388888888891E-3</v>
      </c>
      <c r="H128" s="24"/>
      <c r="I128" s="4"/>
    </row>
    <row r="129" spans="1:9">
      <c r="A129" s="4" t="s">
        <v>15</v>
      </c>
      <c r="B129" s="4">
        <v>42.2</v>
      </c>
      <c r="C129" s="4"/>
      <c r="D129" s="4" t="s">
        <v>46</v>
      </c>
      <c r="E129" s="4" t="s">
        <v>47</v>
      </c>
      <c r="F129" s="19">
        <v>0.18019675925925926</v>
      </c>
      <c r="G129" s="34">
        <f t="shared" si="3"/>
        <v>4.2700653852905035E-3</v>
      </c>
      <c r="H129" s="61" t="s">
        <v>154</v>
      </c>
      <c r="I129" s="4" t="s">
        <v>152</v>
      </c>
    </row>
    <row r="130" spans="1:9">
      <c r="A130" s="4" t="s">
        <v>58</v>
      </c>
      <c r="B130" s="4">
        <v>50</v>
      </c>
      <c r="C130" s="4"/>
      <c r="D130" s="4" t="s">
        <v>46</v>
      </c>
      <c r="E130" s="4" t="s">
        <v>47</v>
      </c>
      <c r="F130" s="7">
        <v>0.40739583333333335</v>
      </c>
      <c r="G130" s="92">
        <f t="shared" si="3"/>
        <v>8.1479166666666662E-3</v>
      </c>
      <c r="H130" s="24"/>
      <c r="I130" s="4" t="s">
        <v>356</v>
      </c>
    </row>
    <row r="131" spans="1:9">
      <c r="A131" s="4" t="s">
        <v>334</v>
      </c>
      <c r="B131" s="4">
        <v>1</v>
      </c>
      <c r="C131" s="4"/>
      <c r="D131" s="4" t="s">
        <v>50</v>
      </c>
      <c r="E131" s="4" t="s">
        <v>51</v>
      </c>
      <c r="F131" s="7">
        <v>3.7731481481481483E-3</v>
      </c>
      <c r="G131" s="34">
        <f t="shared" si="3"/>
        <v>3.7731481481481483E-3</v>
      </c>
      <c r="H131" s="61"/>
      <c r="I131" s="4"/>
    </row>
    <row r="132" spans="1:9">
      <c r="A132" s="12" t="s">
        <v>422</v>
      </c>
      <c r="B132" s="12">
        <v>5</v>
      </c>
      <c r="C132" s="4"/>
      <c r="D132" s="4" t="s">
        <v>50</v>
      </c>
      <c r="E132" s="4" t="s">
        <v>51</v>
      </c>
      <c r="F132" s="19">
        <v>1.9710648148148147E-2</v>
      </c>
      <c r="G132" s="92">
        <f t="shared" si="3"/>
        <v>3.9421296296296296E-3</v>
      </c>
      <c r="H132" s="61" t="s">
        <v>69</v>
      </c>
      <c r="I132" s="4" t="s">
        <v>423</v>
      </c>
    </row>
    <row r="133" spans="1:9">
      <c r="A133" s="4" t="s">
        <v>15</v>
      </c>
      <c r="B133" s="4">
        <v>8</v>
      </c>
      <c r="C133" s="4"/>
      <c r="D133" s="4" t="s">
        <v>50</v>
      </c>
      <c r="E133" s="4" t="s">
        <v>51</v>
      </c>
      <c r="F133" s="19">
        <v>3.6354166666666667E-2</v>
      </c>
      <c r="G133" s="92">
        <f t="shared" si="3"/>
        <v>4.5442708333333333E-3</v>
      </c>
      <c r="H133" s="61"/>
      <c r="I133" s="11"/>
    </row>
    <row r="134" spans="1:9">
      <c r="A134" s="4" t="s">
        <v>15</v>
      </c>
      <c r="B134" s="4">
        <v>21.1</v>
      </c>
      <c r="C134" s="4"/>
      <c r="D134" s="4" t="s">
        <v>50</v>
      </c>
      <c r="E134" s="4" t="s">
        <v>51</v>
      </c>
      <c r="F134" s="19">
        <v>9.0821759259259269E-2</v>
      </c>
      <c r="G134" s="34">
        <f t="shared" ref="G134:G165" si="4">F134/B134</f>
        <v>4.3043487800596804E-3</v>
      </c>
      <c r="H134" s="61"/>
      <c r="I134" s="4" t="s">
        <v>143</v>
      </c>
    </row>
    <row r="135" spans="1:9">
      <c r="A135" s="4" t="s">
        <v>58</v>
      </c>
      <c r="B135" s="4">
        <v>23</v>
      </c>
      <c r="C135" s="4"/>
      <c r="D135" s="4" t="s">
        <v>50</v>
      </c>
      <c r="E135" s="4" t="s">
        <v>51</v>
      </c>
      <c r="F135" s="7">
        <v>0.13821759259259259</v>
      </c>
      <c r="G135" s="92">
        <f t="shared" si="4"/>
        <v>6.0094605475040251E-3</v>
      </c>
      <c r="H135" s="62"/>
      <c r="I135" s="4" t="s">
        <v>355</v>
      </c>
    </row>
    <row r="136" spans="1:9">
      <c r="A136" s="4" t="s">
        <v>15</v>
      </c>
      <c r="B136" s="4">
        <v>5</v>
      </c>
      <c r="C136" s="4"/>
      <c r="D136" s="4" t="s">
        <v>138</v>
      </c>
      <c r="E136" s="4" t="s">
        <v>139</v>
      </c>
      <c r="F136" s="7">
        <v>1.5856481481481482E-2</v>
      </c>
      <c r="G136" s="34">
        <f t="shared" si="4"/>
        <v>3.1712962962962962E-3</v>
      </c>
      <c r="H136" s="62" t="s">
        <v>78</v>
      </c>
      <c r="I136" s="4" t="s">
        <v>169</v>
      </c>
    </row>
    <row r="137" spans="1:9">
      <c r="A137" s="4" t="s">
        <v>15</v>
      </c>
      <c r="B137" s="4">
        <v>10</v>
      </c>
      <c r="C137" s="4"/>
      <c r="D137" s="4" t="s">
        <v>138</v>
      </c>
      <c r="E137" s="4" t="s">
        <v>139</v>
      </c>
      <c r="F137" s="7">
        <v>3.3784722222222223E-2</v>
      </c>
      <c r="G137" s="34">
        <f t="shared" si="4"/>
        <v>3.3784722222222224E-3</v>
      </c>
      <c r="H137" s="24"/>
      <c r="I137" s="4" t="s">
        <v>181</v>
      </c>
    </row>
    <row r="138" spans="1:9">
      <c r="A138" s="10" t="s">
        <v>15</v>
      </c>
      <c r="B138" s="10">
        <v>5</v>
      </c>
      <c r="C138" s="10"/>
      <c r="D138" s="10" t="s">
        <v>62</v>
      </c>
      <c r="E138" s="10" t="s">
        <v>63</v>
      </c>
      <c r="F138" s="91">
        <v>1.5625E-2</v>
      </c>
      <c r="G138" s="92">
        <f t="shared" si="4"/>
        <v>3.1250000000000002E-3</v>
      </c>
      <c r="H138" s="93"/>
      <c r="I138" s="131" t="s">
        <v>310</v>
      </c>
    </row>
    <row r="139" spans="1:9">
      <c r="A139" s="4" t="s">
        <v>15</v>
      </c>
      <c r="B139" s="4">
        <v>8</v>
      </c>
      <c r="C139" s="20"/>
      <c r="D139" s="20" t="s">
        <v>62</v>
      </c>
      <c r="E139" s="20" t="s">
        <v>63</v>
      </c>
      <c r="F139" s="7">
        <v>2.5659722222222223E-2</v>
      </c>
      <c r="G139" s="92">
        <f t="shared" si="4"/>
        <v>3.2074652777777778E-3</v>
      </c>
      <c r="H139" s="61"/>
      <c r="I139" s="11"/>
    </row>
    <row r="140" spans="1:9">
      <c r="A140" s="4" t="s">
        <v>15</v>
      </c>
      <c r="B140" s="4">
        <v>10</v>
      </c>
      <c r="C140" s="20"/>
      <c r="D140" s="20" t="s">
        <v>62</v>
      </c>
      <c r="E140" s="20" t="s">
        <v>63</v>
      </c>
      <c r="F140" s="7">
        <v>3.3460648148148149E-2</v>
      </c>
      <c r="G140" s="92">
        <f t="shared" si="4"/>
        <v>3.3460648148148147E-3</v>
      </c>
      <c r="H140" s="61"/>
      <c r="I140" s="4" t="s">
        <v>230</v>
      </c>
    </row>
    <row r="141" spans="1:9">
      <c r="A141" s="4" t="s">
        <v>15</v>
      </c>
      <c r="B141" s="4">
        <v>21.1</v>
      </c>
      <c r="C141" s="4"/>
      <c r="D141" s="4" t="s">
        <v>62</v>
      </c>
      <c r="E141" s="4" t="s">
        <v>63</v>
      </c>
      <c r="F141" s="7">
        <v>7.2337962962962965E-2</v>
      </c>
      <c r="G141" s="92">
        <f t="shared" si="4"/>
        <v>3.4283394769176758E-3</v>
      </c>
      <c r="H141" s="24"/>
      <c r="I141" s="4" t="s">
        <v>405</v>
      </c>
    </row>
    <row r="142" spans="1:9">
      <c r="A142" s="4" t="s">
        <v>58</v>
      </c>
      <c r="B142" s="4">
        <v>23</v>
      </c>
      <c r="C142" s="4"/>
      <c r="D142" s="4" t="s">
        <v>62</v>
      </c>
      <c r="E142" s="4" t="s">
        <v>63</v>
      </c>
      <c r="F142" s="7">
        <v>0.11495370370370371</v>
      </c>
      <c r="G142" s="92">
        <f t="shared" si="4"/>
        <v>4.9979871175523357E-3</v>
      </c>
      <c r="H142" s="61"/>
      <c r="I142" s="4" t="s">
        <v>355</v>
      </c>
    </row>
    <row r="143" spans="1:9">
      <c r="A143" s="4" t="s">
        <v>58</v>
      </c>
      <c r="B143" s="4">
        <v>25</v>
      </c>
      <c r="C143" s="4"/>
      <c r="D143" s="4" t="s">
        <v>62</v>
      </c>
      <c r="E143" s="4" t="s">
        <v>63</v>
      </c>
      <c r="F143" s="7">
        <v>9.7650462962962967E-2</v>
      </c>
      <c r="G143" s="34">
        <f t="shared" si="4"/>
        <v>3.9060185185185187E-3</v>
      </c>
      <c r="H143" s="24" t="s">
        <v>18</v>
      </c>
      <c r="I143" s="4" t="s">
        <v>61</v>
      </c>
    </row>
    <row r="144" spans="1:9">
      <c r="A144" s="4" t="s">
        <v>15</v>
      </c>
      <c r="B144" s="4">
        <v>30</v>
      </c>
      <c r="C144" s="4"/>
      <c r="D144" s="4" t="s">
        <v>62</v>
      </c>
      <c r="E144" s="4" t="s">
        <v>63</v>
      </c>
      <c r="F144" s="7">
        <v>0.11371527777777778</v>
      </c>
      <c r="G144" s="34">
        <f t="shared" si="4"/>
        <v>3.7905092592592591E-3</v>
      </c>
      <c r="H144" s="24"/>
      <c r="I144" s="4" t="s">
        <v>101</v>
      </c>
    </row>
    <row r="145" spans="1:9">
      <c r="A145" s="4" t="s">
        <v>15</v>
      </c>
      <c r="B145" s="4">
        <v>5</v>
      </c>
      <c r="C145" s="4"/>
      <c r="D145" s="4" t="s">
        <v>106</v>
      </c>
      <c r="E145" s="4" t="s">
        <v>107</v>
      </c>
      <c r="F145" s="7">
        <v>1.4004629629629631E-2</v>
      </c>
      <c r="G145" s="34">
        <f t="shared" si="4"/>
        <v>2.8009259259259263E-3</v>
      </c>
      <c r="H145" s="61" t="s">
        <v>18</v>
      </c>
      <c r="I145" s="4" t="s">
        <v>116</v>
      </c>
    </row>
    <row r="146" spans="1:9" s="53" customFormat="1">
      <c r="A146" s="4" t="s">
        <v>58</v>
      </c>
      <c r="B146" s="4">
        <v>10</v>
      </c>
      <c r="C146" s="4"/>
      <c r="D146" s="4" t="s">
        <v>106</v>
      </c>
      <c r="E146" s="4" t="s">
        <v>107</v>
      </c>
      <c r="F146" s="7">
        <v>2.8460648148148148E-2</v>
      </c>
      <c r="G146" s="34">
        <f t="shared" si="4"/>
        <v>2.8460648148148147E-3</v>
      </c>
      <c r="H146" s="61" t="s">
        <v>18</v>
      </c>
      <c r="I146" s="4" t="s">
        <v>185</v>
      </c>
    </row>
    <row r="147" spans="1:9">
      <c r="A147" s="4" t="s">
        <v>15</v>
      </c>
      <c r="B147" s="4">
        <v>20</v>
      </c>
      <c r="C147" s="4"/>
      <c r="D147" s="4" t="s">
        <v>106</v>
      </c>
      <c r="E147" s="4" t="s">
        <v>107</v>
      </c>
      <c r="F147" s="7">
        <v>6.9942129629629632E-2</v>
      </c>
      <c r="G147" s="92">
        <f t="shared" si="4"/>
        <v>3.4971064814814817E-3</v>
      </c>
      <c r="H147" s="24" t="s">
        <v>193</v>
      </c>
      <c r="I147" s="98" t="s">
        <v>252</v>
      </c>
    </row>
    <row r="148" spans="1:9">
      <c r="A148" s="10" t="s">
        <v>15</v>
      </c>
      <c r="B148" s="10">
        <v>21.1</v>
      </c>
      <c r="C148" s="10"/>
      <c r="D148" s="10" t="s">
        <v>106</v>
      </c>
      <c r="E148" s="10" t="s">
        <v>107</v>
      </c>
      <c r="F148" s="91">
        <v>7.3159722222222223E-2</v>
      </c>
      <c r="G148" s="92">
        <f t="shared" si="4"/>
        <v>3.4672854133754607E-3</v>
      </c>
      <c r="H148" s="77" t="s">
        <v>193</v>
      </c>
      <c r="I148" s="10" t="s">
        <v>194</v>
      </c>
    </row>
    <row r="149" spans="1:9">
      <c r="A149" s="4" t="s">
        <v>334</v>
      </c>
      <c r="B149" s="4">
        <v>1</v>
      </c>
      <c r="C149" s="4"/>
      <c r="D149" s="4" t="s">
        <v>30</v>
      </c>
      <c r="E149" s="4" t="s">
        <v>31</v>
      </c>
      <c r="F149" s="7">
        <v>2.7662037037037034E-3</v>
      </c>
      <c r="G149" s="34">
        <f t="shared" si="4"/>
        <v>2.7662037037037034E-3</v>
      </c>
      <c r="H149" s="24"/>
      <c r="I149" s="4"/>
    </row>
    <row r="150" spans="1:9">
      <c r="A150" s="4" t="s">
        <v>15</v>
      </c>
      <c r="B150" s="4">
        <v>5</v>
      </c>
      <c r="C150" s="4"/>
      <c r="D150" s="4" t="s">
        <v>30</v>
      </c>
      <c r="E150" s="4" t="s">
        <v>31</v>
      </c>
      <c r="F150" s="7">
        <v>1.5520833333333333E-2</v>
      </c>
      <c r="G150" s="92">
        <f t="shared" si="4"/>
        <v>3.1041666666666665E-3</v>
      </c>
      <c r="H150" s="24"/>
      <c r="I150" s="4" t="s">
        <v>310</v>
      </c>
    </row>
    <row r="151" spans="1:9">
      <c r="A151" s="4" t="s">
        <v>15</v>
      </c>
      <c r="B151" s="4">
        <v>8</v>
      </c>
      <c r="C151" s="4"/>
      <c r="D151" s="4" t="s">
        <v>30</v>
      </c>
      <c r="E151" s="4" t="s">
        <v>31</v>
      </c>
      <c r="F151" s="7">
        <v>2.56712962962963E-2</v>
      </c>
      <c r="G151" s="92">
        <f t="shared" si="4"/>
        <v>3.2089120370370375E-3</v>
      </c>
      <c r="H151" s="24" t="s">
        <v>291</v>
      </c>
      <c r="I151" s="4"/>
    </row>
    <row r="152" spans="1:9">
      <c r="A152" s="4" t="s">
        <v>15</v>
      </c>
      <c r="B152" s="4">
        <v>10</v>
      </c>
      <c r="C152" s="4"/>
      <c r="D152" s="4" t="s">
        <v>30</v>
      </c>
      <c r="E152" s="4" t="s">
        <v>31</v>
      </c>
      <c r="F152" s="7">
        <v>3.3321759259259259E-2</v>
      </c>
      <c r="G152" s="34">
        <f t="shared" si="4"/>
        <v>3.3321759259259259E-3</v>
      </c>
      <c r="H152" s="24"/>
      <c r="I152" s="4" t="s">
        <v>119</v>
      </c>
    </row>
    <row r="153" spans="1:9">
      <c r="A153" s="4" t="s">
        <v>15</v>
      </c>
      <c r="B153" s="4">
        <v>21.1</v>
      </c>
      <c r="C153" s="4"/>
      <c r="D153" s="4" t="s">
        <v>30</v>
      </c>
      <c r="E153" s="17" t="s">
        <v>31</v>
      </c>
      <c r="F153" s="19">
        <v>7.1562499999999987E-2</v>
      </c>
      <c r="G153" s="34">
        <f t="shared" si="4"/>
        <v>3.3915876777251175E-3</v>
      </c>
      <c r="H153" s="61"/>
      <c r="I153" s="4" t="s">
        <v>182</v>
      </c>
    </row>
    <row r="154" spans="1:9">
      <c r="A154" s="4" t="s">
        <v>58</v>
      </c>
      <c r="B154" s="4">
        <v>23</v>
      </c>
      <c r="C154" s="4"/>
      <c r="D154" s="4" t="s">
        <v>30</v>
      </c>
      <c r="E154" s="4" t="s">
        <v>31</v>
      </c>
      <c r="F154" s="7">
        <v>0.12002314814814814</v>
      </c>
      <c r="G154" s="92">
        <f t="shared" si="4"/>
        <v>5.2183977455716587E-3</v>
      </c>
      <c r="H154" s="61"/>
      <c r="I154" s="4" t="s">
        <v>355</v>
      </c>
    </row>
    <row r="155" spans="1:9">
      <c r="A155" s="4" t="s">
        <v>15</v>
      </c>
      <c r="B155" s="4">
        <v>30</v>
      </c>
      <c r="C155" s="4"/>
      <c r="D155" s="4" t="s">
        <v>30</v>
      </c>
      <c r="E155" s="4" t="s">
        <v>31</v>
      </c>
      <c r="F155" s="7">
        <v>0.10445601851851853</v>
      </c>
      <c r="G155" s="34">
        <f t="shared" si="4"/>
        <v>3.4818672839506178E-3</v>
      </c>
      <c r="H155" s="24" t="s">
        <v>146</v>
      </c>
      <c r="I155" s="4" t="s">
        <v>149</v>
      </c>
    </row>
    <row r="156" spans="1:9">
      <c r="A156" s="4" t="s">
        <v>15</v>
      </c>
      <c r="B156" s="4">
        <v>42.2</v>
      </c>
      <c r="C156" s="4"/>
      <c r="D156" s="4" t="s">
        <v>30</v>
      </c>
      <c r="E156" s="4" t="s">
        <v>31</v>
      </c>
      <c r="F156" s="7">
        <v>0.16839120370370372</v>
      </c>
      <c r="G156" s="92">
        <f t="shared" si="4"/>
        <v>3.9903128839740218E-3</v>
      </c>
      <c r="H156" s="61"/>
      <c r="I156" s="11" t="s">
        <v>399</v>
      </c>
    </row>
    <row r="157" spans="1:9">
      <c r="A157" s="4" t="s">
        <v>15</v>
      </c>
      <c r="B157" s="4">
        <v>20</v>
      </c>
      <c r="C157" s="4"/>
      <c r="D157" s="4" t="s">
        <v>253</v>
      </c>
      <c r="E157" s="4" t="s">
        <v>254</v>
      </c>
      <c r="F157" s="7">
        <v>9.9247685185185189E-2</v>
      </c>
      <c r="G157" s="92">
        <f t="shared" si="4"/>
        <v>4.9623842592592593E-3</v>
      </c>
      <c r="H157" s="24"/>
      <c r="I157" s="98" t="s">
        <v>252</v>
      </c>
    </row>
    <row r="158" spans="1:9">
      <c r="A158" s="4" t="s">
        <v>15</v>
      </c>
      <c r="B158" s="4">
        <v>21.1</v>
      </c>
      <c r="C158" s="18"/>
      <c r="D158" s="18" t="s">
        <v>253</v>
      </c>
      <c r="E158" s="18" t="s">
        <v>254</v>
      </c>
      <c r="F158" s="7">
        <v>8.4351851851851845E-2</v>
      </c>
      <c r="G158" s="92">
        <f t="shared" si="4"/>
        <v>3.9977180972441632E-3</v>
      </c>
      <c r="H158" s="24"/>
      <c r="I158" s="4" t="s">
        <v>405</v>
      </c>
    </row>
    <row r="159" spans="1:9">
      <c r="A159" s="4" t="s">
        <v>58</v>
      </c>
      <c r="B159" s="4">
        <v>23</v>
      </c>
      <c r="C159" s="4"/>
      <c r="D159" s="4" t="s">
        <v>253</v>
      </c>
      <c r="E159" s="4" t="s">
        <v>254</v>
      </c>
      <c r="F159" s="7">
        <v>0.13503472222222221</v>
      </c>
      <c r="G159" s="92">
        <f t="shared" si="4"/>
        <v>5.8710748792270527E-3</v>
      </c>
      <c r="H159" s="24"/>
      <c r="I159" s="4" t="s">
        <v>355</v>
      </c>
    </row>
    <row r="160" spans="1:9">
      <c r="A160" s="50" t="s">
        <v>15</v>
      </c>
      <c r="B160" s="50">
        <v>5</v>
      </c>
      <c r="C160" s="50"/>
      <c r="D160" s="50" t="s">
        <v>42</v>
      </c>
      <c r="E160" s="50" t="s">
        <v>88</v>
      </c>
      <c r="F160" s="51">
        <v>1.5405092592592593E-2</v>
      </c>
      <c r="G160" s="92">
        <f t="shared" si="4"/>
        <v>3.0810185185185185E-3</v>
      </c>
      <c r="H160" s="76" t="s">
        <v>18</v>
      </c>
      <c r="I160" s="50" t="s">
        <v>310</v>
      </c>
    </row>
    <row r="161" spans="1:9">
      <c r="A161" s="50" t="s">
        <v>15</v>
      </c>
      <c r="B161" s="50">
        <v>10</v>
      </c>
      <c r="C161" s="50"/>
      <c r="D161" s="50" t="s">
        <v>42</v>
      </c>
      <c r="E161" s="50" t="s">
        <v>88</v>
      </c>
      <c r="F161" s="51">
        <v>3.1203703703703702E-2</v>
      </c>
      <c r="G161" s="52">
        <f t="shared" si="4"/>
        <v>3.1203703703703701E-3</v>
      </c>
      <c r="H161" s="76" t="s">
        <v>18</v>
      </c>
      <c r="I161" s="50" t="s">
        <v>119</v>
      </c>
    </row>
    <row r="162" spans="1:9">
      <c r="A162" s="50" t="s">
        <v>15</v>
      </c>
      <c r="B162" s="50">
        <v>19</v>
      </c>
      <c r="C162" s="50"/>
      <c r="D162" s="50" t="s">
        <v>42</v>
      </c>
      <c r="E162" s="50" t="s">
        <v>88</v>
      </c>
      <c r="F162" s="51">
        <v>8.1168981481481481E-2</v>
      </c>
      <c r="G162" s="92">
        <f t="shared" si="4"/>
        <v>4.272051656920078E-3</v>
      </c>
      <c r="H162" s="76" t="s">
        <v>69</v>
      </c>
      <c r="I162" s="137" t="s">
        <v>259</v>
      </c>
    </row>
    <row r="163" spans="1:9">
      <c r="A163" s="50" t="s">
        <v>15</v>
      </c>
      <c r="B163" s="50">
        <v>21.1</v>
      </c>
      <c r="C163" s="50"/>
      <c r="D163" s="50" t="s">
        <v>42</v>
      </c>
      <c r="E163" s="50" t="s">
        <v>88</v>
      </c>
      <c r="F163" s="125">
        <v>6.7372685185185188E-2</v>
      </c>
      <c r="G163" s="52">
        <f t="shared" si="4"/>
        <v>3.1930182552220468E-3</v>
      </c>
      <c r="H163" s="76" t="s">
        <v>18</v>
      </c>
      <c r="I163" s="50" t="s">
        <v>166</v>
      </c>
    </row>
    <row r="164" spans="1:9" s="53" customFormat="1">
      <c r="A164" s="50" t="s">
        <v>15</v>
      </c>
      <c r="B164" s="50">
        <v>42.2</v>
      </c>
      <c r="C164" s="50"/>
      <c r="D164" s="50" t="s">
        <v>42</v>
      </c>
      <c r="E164" s="50" t="s">
        <v>88</v>
      </c>
      <c r="F164" s="125">
        <v>0.13761574074074076</v>
      </c>
      <c r="G164" s="92">
        <f t="shared" si="4"/>
        <v>3.2610365104440938E-3</v>
      </c>
      <c r="H164" s="76" t="s">
        <v>18</v>
      </c>
      <c r="I164" s="50" t="s">
        <v>330</v>
      </c>
    </row>
    <row r="165" spans="1:9">
      <c r="A165" s="4" t="s">
        <v>334</v>
      </c>
      <c r="B165" s="4">
        <v>1</v>
      </c>
      <c r="C165" s="4"/>
      <c r="D165" s="4" t="s">
        <v>48</v>
      </c>
      <c r="E165" s="4" t="s">
        <v>49</v>
      </c>
      <c r="F165" s="19">
        <v>3.483796296296296E-3</v>
      </c>
      <c r="G165" s="34">
        <f t="shared" si="4"/>
        <v>3.483796296296296E-3</v>
      </c>
      <c r="H165" s="24"/>
      <c r="I165" s="4"/>
    </row>
    <row r="166" spans="1:9">
      <c r="A166" s="4" t="s">
        <v>15</v>
      </c>
      <c r="B166" s="4">
        <v>5</v>
      </c>
      <c r="C166" s="4"/>
      <c r="D166" s="4" t="s">
        <v>48</v>
      </c>
      <c r="E166" s="4" t="s">
        <v>49</v>
      </c>
      <c r="F166" s="7">
        <v>1.9895833333333331E-2</v>
      </c>
      <c r="G166" s="92">
        <f t="shared" ref="G166:G171" si="5">F166/B166</f>
        <v>3.9791666666666664E-3</v>
      </c>
      <c r="H166" s="24" t="s">
        <v>18</v>
      </c>
      <c r="I166" s="4" t="s">
        <v>350</v>
      </c>
    </row>
    <row r="167" spans="1:9">
      <c r="A167" s="12" t="s">
        <v>422</v>
      </c>
      <c r="B167" s="4">
        <v>10</v>
      </c>
      <c r="C167" s="4"/>
      <c r="D167" s="4" t="s">
        <v>48</v>
      </c>
      <c r="E167" s="4" t="s">
        <v>49</v>
      </c>
      <c r="F167" s="7">
        <v>4.1805555555555561E-2</v>
      </c>
      <c r="G167" s="92">
        <f t="shared" si="5"/>
        <v>4.1805555555555563E-3</v>
      </c>
      <c r="H167" s="61"/>
      <c r="I167" s="11" t="s">
        <v>426</v>
      </c>
    </row>
    <row r="168" spans="1:9">
      <c r="A168" s="4" t="s">
        <v>15</v>
      </c>
      <c r="B168" s="4">
        <v>5</v>
      </c>
      <c r="C168" s="4"/>
      <c r="D168" s="4" t="s">
        <v>160</v>
      </c>
      <c r="E168" s="4" t="s">
        <v>161</v>
      </c>
      <c r="F168" s="7">
        <v>1.6053240740740739E-2</v>
      </c>
      <c r="G168" s="92">
        <f t="shared" si="5"/>
        <v>3.2106481481481478E-3</v>
      </c>
      <c r="H168" s="62" t="s">
        <v>78</v>
      </c>
      <c r="I168" s="4" t="s">
        <v>229</v>
      </c>
    </row>
    <row r="169" spans="1:9">
      <c r="A169" s="4" t="s">
        <v>15</v>
      </c>
      <c r="B169" s="4">
        <v>42.2</v>
      </c>
      <c r="C169" s="4"/>
      <c r="D169" s="4" t="s">
        <v>160</v>
      </c>
      <c r="E169" s="4" t="s">
        <v>161</v>
      </c>
      <c r="F169" s="7">
        <v>0.1650925925925926</v>
      </c>
      <c r="G169" s="92">
        <f t="shared" si="5"/>
        <v>3.9121467439002982E-3</v>
      </c>
      <c r="H169" s="24"/>
      <c r="I169" s="4" t="s">
        <v>399</v>
      </c>
    </row>
    <row r="170" spans="1:9">
      <c r="A170" s="4" t="s">
        <v>58</v>
      </c>
      <c r="B170" s="4">
        <v>50</v>
      </c>
      <c r="C170" s="4"/>
      <c r="D170" s="4" t="s">
        <v>160</v>
      </c>
      <c r="E170" s="4" t="s">
        <v>161</v>
      </c>
      <c r="F170" s="7">
        <v>0.26327546296296295</v>
      </c>
      <c r="G170" s="34">
        <f t="shared" si="5"/>
        <v>5.2655092592592588E-3</v>
      </c>
      <c r="H170" s="24"/>
      <c r="I170" s="4" t="s">
        <v>162</v>
      </c>
    </row>
    <row r="171" spans="1:9">
      <c r="A171" s="12" t="s">
        <v>422</v>
      </c>
      <c r="B171" s="12">
        <v>5</v>
      </c>
      <c r="C171" s="4"/>
      <c r="D171" s="4" t="s">
        <v>424</v>
      </c>
      <c r="E171" s="4" t="s">
        <v>425</v>
      </c>
      <c r="F171" s="7">
        <v>3.0578703703703702E-2</v>
      </c>
      <c r="G171" s="92">
        <f t="shared" si="5"/>
        <v>6.1157407407407402E-3</v>
      </c>
      <c r="H171" s="24" t="s">
        <v>82</v>
      </c>
      <c r="I171" s="4" t="s">
        <v>423</v>
      </c>
    </row>
  </sheetData>
  <sortState ref="A6:I171">
    <sortCondition ref="E6:E171"/>
    <sortCondition ref="B6:B171"/>
    <sortCondition ref="G6:G17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Results</vt:lpstr>
      <vt:lpstr>Run Bike Swim</vt:lpstr>
      <vt:lpstr>Best Pace Matrix</vt:lpstr>
      <vt:lpstr>Results Review</vt:lpstr>
      <vt:lpstr>Sorted Analysis</vt:lpstr>
      <vt:lpstr>Results Sorted by Runner</vt:lpstr>
    </vt:vector>
  </TitlesOfParts>
  <Company>Toshiba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Jean  Barrette</cp:lastModifiedBy>
  <cp:revision/>
  <dcterms:created xsi:type="dcterms:W3CDTF">2015-02-26T16:41:06Z</dcterms:created>
  <dcterms:modified xsi:type="dcterms:W3CDTF">2019-09-02T14:38:14Z</dcterms:modified>
</cp:coreProperties>
</file>