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110" windowWidth="16260" windowHeight="4770" activeTab="3"/>
  </bookViews>
  <sheets>
    <sheet name="All Results" sheetId="1" r:id="rId1"/>
    <sheet name="Run Bike" sheetId="2" r:id="rId2"/>
    <sheet name="Run Bike Swim" sheetId="3" r:id="rId3"/>
    <sheet name="Best Pace Matrix" sheetId="7" r:id="rId4"/>
    <sheet name="Results Review" sheetId="8" r:id="rId5"/>
    <sheet name="Road Races" sheetId="10" r:id="rId6"/>
    <sheet name="Sorted Analysis" sheetId="11" r:id="rId7"/>
    <sheet name="Best Pace by Runner" sheetId="12" r:id="rId8"/>
  </sheets>
  <definedNames>
    <definedName name="_xlnm._FilterDatabase" localSheetId="0" hidden="1">'All Results'!$F$1:$K$447</definedName>
  </definedNames>
  <calcPr calcId="145621"/>
</workbook>
</file>

<file path=xl/calcChain.xml><?xml version="1.0" encoding="utf-8"?>
<calcChain xmlns="http://schemas.openxmlformats.org/spreadsheetml/2006/main">
  <c r="K132" i="12"/>
  <c r="K124"/>
  <c r="K107"/>
  <c r="K104"/>
  <c r="K100"/>
  <c r="K98"/>
  <c r="K91"/>
  <c r="K87"/>
  <c r="K86"/>
  <c r="K81"/>
  <c r="K79"/>
  <c r="K74"/>
  <c r="K70"/>
  <c r="K62"/>
  <c r="K56"/>
  <c r="K51"/>
  <c r="K38"/>
  <c r="K28"/>
  <c r="K16"/>
  <c r="K7"/>
  <c r="K4"/>
  <c r="K21"/>
  <c r="K135"/>
  <c r="K131"/>
  <c r="K127"/>
  <c r="K125"/>
  <c r="K123"/>
  <c r="K120"/>
  <c r="K117"/>
  <c r="K111"/>
  <c r="K106"/>
  <c r="K103"/>
  <c r="K99"/>
  <c r="K96"/>
  <c r="K83"/>
  <c r="K75"/>
  <c r="K72"/>
  <c r="K69"/>
  <c r="K66"/>
  <c r="K61"/>
  <c r="K55"/>
  <c r="K49"/>
  <c r="K53"/>
  <c r="K45"/>
  <c r="K35"/>
  <c r="K30"/>
  <c r="K32"/>
  <c r="K27"/>
  <c r="K20"/>
  <c r="K15"/>
  <c r="K12"/>
  <c r="K8"/>
  <c r="K6"/>
  <c r="K3"/>
  <c r="K78"/>
  <c r="K130"/>
  <c r="K26"/>
  <c r="K134"/>
  <c r="K129"/>
  <c r="K122"/>
  <c r="K119"/>
  <c r="K116"/>
  <c r="K113"/>
  <c r="K109"/>
  <c r="K102"/>
  <c r="K94"/>
  <c r="K92"/>
  <c r="K88"/>
  <c r="K84"/>
  <c r="K82"/>
  <c r="K73"/>
  <c r="K65"/>
  <c r="K60"/>
  <c r="K58"/>
  <c r="K48"/>
  <c r="K52"/>
  <c r="K44"/>
  <c r="K37"/>
  <c r="K36"/>
  <c r="K34"/>
  <c r="K31"/>
  <c r="K25"/>
  <c r="K19"/>
  <c r="K14"/>
  <c r="K9"/>
  <c r="K77"/>
  <c r="K136"/>
  <c r="K133"/>
  <c r="K128"/>
  <c r="K126"/>
  <c r="K121"/>
  <c r="K118"/>
  <c r="K115"/>
  <c r="K114"/>
  <c r="K112"/>
  <c r="K110"/>
  <c r="K108"/>
  <c r="K105"/>
  <c r="K101"/>
  <c r="K97"/>
  <c r="K95"/>
  <c r="K93"/>
  <c r="K89"/>
  <c r="K85"/>
  <c r="K80"/>
  <c r="K76"/>
  <c r="K71"/>
  <c r="K68"/>
  <c r="K67"/>
  <c r="K64"/>
  <c r="K59"/>
  <c r="K57"/>
  <c r="K54"/>
  <c r="K47"/>
  <c r="K50"/>
  <c r="K43"/>
  <c r="K39"/>
  <c r="K33"/>
  <c r="K29"/>
  <c r="K24"/>
  <c r="K23"/>
  <c r="K22"/>
  <c r="K18"/>
  <c r="K13"/>
  <c r="K11"/>
  <c r="K10"/>
  <c r="K5"/>
  <c r="K63"/>
  <c r="K40"/>
  <c r="K17"/>
  <c r="K90"/>
  <c r="K42"/>
  <c r="K46"/>
  <c r="K41"/>
  <c r="F449" i="1"/>
  <c r="K164" i="11"/>
  <c r="K42"/>
  <c r="K291"/>
  <c r="K249"/>
  <c r="K259"/>
  <c r="K155"/>
  <c r="K156"/>
  <c r="K181"/>
  <c r="K161"/>
  <c r="K208"/>
  <c r="K174"/>
  <c r="K71"/>
  <c r="K123"/>
  <c r="K136"/>
  <c r="K151"/>
  <c r="K120"/>
  <c r="K101"/>
  <c r="K103"/>
  <c r="K45"/>
  <c r="K88"/>
  <c r="K21"/>
  <c r="K197"/>
  <c r="K334"/>
  <c r="K48"/>
  <c r="K222"/>
  <c r="K279"/>
  <c r="K215"/>
  <c r="K159"/>
  <c r="K209"/>
  <c r="K202"/>
  <c r="K182"/>
  <c r="K70"/>
  <c r="K61"/>
  <c r="K60"/>
  <c r="K131"/>
  <c r="K32"/>
  <c r="K20"/>
  <c r="K276"/>
  <c r="K273"/>
  <c r="K308"/>
  <c r="K190"/>
  <c r="K180"/>
  <c r="K162"/>
  <c r="K185"/>
  <c r="K205"/>
  <c r="K178"/>
  <c r="K206"/>
  <c r="K166"/>
  <c r="K201"/>
  <c r="K177"/>
  <c r="K72"/>
  <c r="K122"/>
  <c r="K118"/>
  <c r="K135"/>
  <c r="K146"/>
  <c r="K100"/>
  <c r="K64"/>
  <c r="K27"/>
  <c r="K112"/>
  <c r="K41"/>
  <c r="K86"/>
  <c r="K51"/>
  <c r="K115"/>
  <c r="K16"/>
  <c r="K10"/>
  <c r="K9"/>
  <c r="K154"/>
  <c r="K133"/>
  <c r="K22"/>
  <c r="K30"/>
  <c r="K157"/>
  <c r="K316"/>
  <c r="K336"/>
  <c r="K260"/>
  <c r="K49"/>
  <c r="K300"/>
  <c r="K274"/>
  <c r="K286"/>
  <c r="K241"/>
  <c r="K148"/>
  <c r="K96"/>
  <c r="K85"/>
  <c r="K66"/>
  <c r="K125"/>
  <c r="K34"/>
  <c r="K53"/>
  <c r="K214"/>
  <c r="K187"/>
  <c r="K287"/>
  <c r="K275"/>
  <c r="K292"/>
  <c r="K293"/>
  <c r="K301"/>
  <c r="K234"/>
  <c r="K231"/>
  <c r="K232"/>
  <c r="K270"/>
  <c r="K261"/>
  <c r="K288"/>
  <c r="K294"/>
  <c r="K297"/>
  <c r="K236"/>
  <c r="K251"/>
  <c r="K271"/>
  <c r="K304"/>
  <c r="K230"/>
  <c r="K90"/>
  <c r="K84"/>
  <c r="K281"/>
  <c r="K240"/>
  <c r="K210"/>
  <c r="K68"/>
  <c r="K95"/>
  <c r="K127"/>
  <c r="K80"/>
  <c r="K168"/>
  <c r="K121"/>
  <c r="K50"/>
  <c r="K11"/>
  <c r="K8"/>
  <c r="K219"/>
  <c r="K327"/>
  <c r="K282"/>
  <c r="K243"/>
  <c r="K199"/>
  <c r="K98"/>
  <c r="K87"/>
  <c r="K55"/>
  <c r="K189"/>
  <c r="K163"/>
  <c r="K184"/>
  <c r="K253"/>
  <c r="K266"/>
  <c r="K262"/>
  <c r="K238"/>
  <c r="K296"/>
  <c r="K312"/>
  <c r="K330"/>
  <c r="K328"/>
  <c r="K331"/>
  <c r="K74"/>
  <c r="K150"/>
  <c r="K107"/>
  <c r="K129"/>
  <c r="K43"/>
  <c r="K54"/>
  <c r="K160"/>
  <c r="K263"/>
  <c r="K305"/>
  <c r="K314"/>
  <c r="K196"/>
  <c r="K179"/>
  <c r="K200"/>
  <c r="K67"/>
  <c r="K92"/>
  <c r="K124"/>
  <c r="K117"/>
  <c r="K24"/>
  <c r="K113"/>
  <c r="K62"/>
  <c r="K143"/>
  <c r="K152"/>
  <c r="K23"/>
  <c r="K44"/>
  <c r="K3"/>
  <c r="K18"/>
  <c r="K57"/>
  <c r="K77"/>
  <c r="K58"/>
  <c r="K126"/>
  <c r="K169"/>
  <c r="K192"/>
  <c r="K176"/>
  <c r="K167"/>
  <c r="K290"/>
  <c r="K220"/>
  <c r="K228"/>
  <c r="K224"/>
  <c r="K226"/>
  <c r="K225"/>
  <c r="K204"/>
  <c r="K223"/>
  <c r="K299"/>
  <c r="K153"/>
  <c r="K245"/>
  <c r="K257"/>
  <c r="K256"/>
  <c r="K283"/>
  <c r="K252"/>
  <c r="K33"/>
  <c r="K140"/>
  <c r="K244"/>
  <c r="K227"/>
  <c r="K229"/>
  <c r="K218"/>
  <c r="K194"/>
  <c r="K108"/>
  <c r="K114"/>
  <c r="K132"/>
  <c r="K40"/>
  <c r="K19"/>
  <c r="K6"/>
  <c r="K4"/>
  <c r="K12"/>
  <c r="K1"/>
  <c r="K216"/>
  <c r="K158"/>
  <c r="K69"/>
  <c r="K105"/>
  <c r="K130"/>
  <c r="K303"/>
  <c r="K73"/>
  <c r="K149"/>
  <c r="K119"/>
  <c r="K111"/>
  <c r="K106"/>
  <c r="K116"/>
  <c r="K63"/>
  <c r="K137"/>
  <c r="K36"/>
  <c r="K142"/>
  <c r="K28"/>
  <c r="K147"/>
  <c r="K110"/>
  <c r="K83"/>
  <c r="K139"/>
  <c r="K102"/>
  <c r="K15"/>
  <c r="K17"/>
  <c r="K2"/>
  <c r="K239"/>
  <c r="K272"/>
  <c r="K191"/>
  <c r="K195"/>
  <c r="K193"/>
  <c r="K186"/>
  <c r="K165"/>
  <c r="K207"/>
  <c r="K203"/>
  <c r="K75"/>
  <c r="K247"/>
  <c r="K320"/>
  <c r="K38"/>
  <c r="K217"/>
  <c r="K173"/>
  <c r="K76"/>
  <c r="K104"/>
  <c r="K134"/>
  <c r="K93"/>
  <c r="K89"/>
  <c r="K46"/>
  <c r="K81"/>
  <c r="K141"/>
  <c r="K56"/>
  <c r="K144"/>
  <c r="K258"/>
  <c r="K298"/>
  <c r="K248"/>
  <c r="K332"/>
  <c r="K280"/>
  <c r="K250"/>
  <c r="K285"/>
  <c r="K237"/>
  <c r="K188"/>
  <c r="K170"/>
  <c r="K183"/>
  <c r="K323"/>
  <c r="K145"/>
  <c r="K26"/>
  <c r="K29"/>
  <c r="K242"/>
  <c r="K324"/>
  <c r="K94"/>
  <c r="K78"/>
  <c r="K211"/>
  <c r="K171"/>
  <c r="K65"/>
  <c r="K91"/>
  <c r="K128"/>
  <c r="K35"/>
  <c r="K138"/>
  <c r="K14"/>
  <c r="K309"/>
  <c r="K333"/>
  <c r="K329"/>
  <c r="K319"/>
  <c r="K325"/>
  <c r="K311"/>
  <c r="K315"/>
  <c r="K335"/>
  <c r="K326"/>
  <c r="K313"/>
  <c r="K318"/>
  <c r="K317"/>
  <c r="K321"/>
  <c r="K302"/>
  <c r="K235"/>
  <c r="K289"/>
  <c r="K295"/>
  <c r="K269"/>
  <c r="K284"/>
  <c r="K278"/>
  <c r="K277"/>
  <c r="K25"/>
  <c r="K97"/>
  <c r="K99"/>
  <c r="K82"/>
  <c r="K212"/>
  <c r="K255"/>
  <c r="K254"/>
  <c r="K246"/>
  <c r="K233"/>
  <c r="K265"/>
  <c r="K264"/>
  <c r="K268"/>
  <c r="K198"/>
  <c r="K37"/>
  <c r="K52"/>
  <c r="K59"/>
  <c r="K7"/>
  <c r="K5"/>
  <c r="K221"/>
  <c r="K175"/>
  <c r="K13"/>
  <c r="K322"/>
  <c r="K337"/>
  <c r="K172"/>
  <c r="K109"/>
  <c r="K39"/>
  <c r="K79"/>
  <c r="K310"/>
  <c r="K339"/>
  <c r="K213"/>
  <c r="K47"/>
  <c r="K306"/>
  <c r="K31"/>
  <c r="K307"/>
  <c r="K267"/>
  <c r="K347" i="10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0" i="1"/>
  <c r="K9"/>
  <c r="K7"/>
  <c r="K6"/>
  <c r="K29"/>
  <c r="K30"/>
  <c r="K31"/>
  <c r="K42"/>
  <c r="K43"/>
  <c r="K153"/>
  <c r="R8" i="3"/>
  <c r="Q8"/>
  <c r="P8"/>
  <c r="R7"/>
  <c r="Q7"/>
  <c r="P7"/>
  <c r="K33" i="1"/>
  <c r="K36"/>
  <c r="K35"/>
  <c r="K34"/>
  <c r="K32"/>
  <c r="K37"/>
  <c r="K52"/>
  <c r="K38"/>
  <c r="K47"/>
  <c r="K51"/>
  <c r="K50"/>
  <c r="K49"/>
  <c r="K48"/>
  <c r="K46"/>
  <c r="K45"/>
  <c r="K44"/>
  <c r="K41"/>
  <c r="K40"/>
  <c r="K39"/>
  <c r="K60"/>
  <c r="K57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59"/>
  <c r="K58"/>
  <c r="K56"/>
  <c r="K55"/>
  <c r="K54"/>
  <c r="K53"/>
  <c r="K94"/>
  <c r="K95"/>
  <c r="K97"/>
  <c r="K120"/>
  <c r="K124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3"/>
  <c r="K122"/>
  <c r="K121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6"/>
  <c r="K93"/>
  <c r="R12" i="3"/>
  <c r="Q12"/>
  <c r="P12"/>
  <c r="K178" i="1"/>
  <c r="K164"/>
  <c r="K163"/>
  <c r="K155"/>
  <c r="K154"/>
  <c r="K152"/>
  <c r="K151"/>
  <c r="K150"/>
  <c r="K149"/>
  <c r="K148"/>
  <c r="K147"/>
  <c r="K146"/>
  <c r="K145"/>
  <c r="R16" i="3"/>
  <c r="Q16"/>
  <c r="P16"/>
  <c r="R15"/>
  <c r="Q15"/>
  <c r="P15"/>
  <c r="R14"/>
  <c r="Q14"/>
  <c r="P14"/>
  <c r="R13"/>
  <c r="Q13"/>
  <c r="P13"/>
  <c r="R11"/>
  <c r="Q11"/>
  <c r="P11"/>
  <c r="R10"/>
  <c r="Q10"/>
  <c r="P10"/>
  <c r="R9"/>
  <c r="Q9"/>
  <c r="P9"/>
  <c r="R20"/>
  <c r="Q20"/>
  <c r="P20"/>
  <c r="R19"/>
  <c r="Q19"/>
  <c r="P19"/>
  <c r="R18"/>
  <c r="Q18"/>
  <c r="P18"/>
  <c r="R17"/>
  <c r="Q17"/>
  <c r="P17"/>
  <c r="K180" i="1"/>
  <c r="K179"/>
  <c r="K177"/>
  <c r="K176"/>
  <c r="K175"/>
  <c r="K174"/>
  <c r="K173"/>
  <c r="K172"/>
  <c r="K171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217"/>
  <c r="R9" i="2"/>
  <c r="Q9"/>
  <c r="P9"/>
  <c r="K207" i="1"/>
  <c r="K206"/>
  <c r="K205"/>
  <c r="K204"/>
  <c r="K203"/>
  <c r="R21" i="3"/>
  <c r="Q21"/>
  <c r="P21"/>
  <c r="R10" i="2"/>
  <c r="Q10"/>
  <c r="P10"/>
  <c r="K258" i="1"/>
  <c r="K209"/>
  <c r="K220"/>
  <c r="K219"/>
  <c r="K218"/>
  <c r="K216"/>
  <c r="K215"/>
  <c r="K214"/>
  <c r="K213"/>
  <c r="K212"/>
  <c r="K211"/>
  <c r="K210"/>
  <c r="K208"/>
  <c r="K229"/>
  <c r="K228"/>
  <c r="K227"/>
  <c r="K226"/>
  <c r="K225"/>
  <c r="K224"/>
  <c r="K223"/>
  <c r="K222"/>
  <c r="R11" i="2"/>
  <c r="Q11"/>
  <c r="P11"/>
  <c r="R36" i="3"/>
  <c r="Q36"/>
  <c r="P36"/>
  <c r="K326" i="1"/>
  <c r="R12" i="2"/>
  <c r="Q12"/>
  <c r="P12"/>
  <c r="K233" i="1"/>
  <c r="K234"/>
  <c r="K250"/>
  <c r="R28" i="3"/>
  <c r="Q28"/>
  <c r="P28"/>
  <c r="R27"/>
  <c r="Q27"/>
  <c r="P27"/>
  <c r="R26"/>
  <c r="Q26"/>
  <c r="P26"/>
  <c r="R25"/>
  <c r="Q25"/>
  <c r="P25"/>
  <c r="R24"/>
  <c r="Q24"/>
  <c r="P24"/>
  <c r="R23"/>
  <c r="Q23"/>
  <c r="P23"/>
  <c r="R22"/>
  <c r="Q22"/>
  <c r="P22"/>
  <c r="R31"/>
  <c r="Q31"/>
  <c r="P31"/>
  <c r="R30"/>
  <c r="Q30"/>
  <c r="P30"/>
  <c r="R29"/>
  <c r="Q29"/>
  <c r="P29"/>
  <c r="R34"/>
  <c r="Q34"/>
  <c r="P34"/>
  <c r="R33"/>
  <c r="Q33"/>
  <c r="P33"/>
  <c r="R32"/>
  <c r="Q32"/>
  <c r="P32"/>
  <c r="K269" i="1"/>
  <c r="K268"/>
  <c r="K267"/>
  <c r="K266"/>
  <c r="K265"/>
  <c r="K264"/>
  <c r="K263"/>
  <c r="K262"/>
  <c r="K261"/>
  <c r="K260"/>
  <c r="K259"/>
  <c r="K257"/>
  <c r="K256"/>
  <c r="K255"/>
  <c r="K254"/>
  <c r="K253"/>
  <c r="K270"/>
  <c r="R13" i="2"/>
  <c r="Q13"/>
  <c r="P13"/>
  <c r="P14"/>
  <c r="Q14"/>
  <c r="R14"/>
  <c r="K272" i="1"/>
  <c r="K283"/>
  <c r="K282"/>
  <c r="K281"/>
  <c r="K280"/>
  <c r="K279"/>
  <c r="K278"/>
  <c r="K277"/>
  <c r="K276"/>
  <c r="K275"/>
  <c r="K274"/>
  <c r="K273"/>
  <c r="K285"/>
  <c r="R35" i="3"/>
  <c r="Q35"/>
  <c r="P35"/>
  <c r="K318" i="1"/>
  <c r="K327"/>
  <c r="K289"/>
  <c r="R15" i="2"/>
  <c r="Q15"/>
  <c r="P15"/>
  <c r="K298" i="1"/>
  <c r="K297"/>
  <c r="K296"/>
  <c r="K295"/>
  <c r="K294"/>
  <c r="K293"/>
  <c r="K292"/>
  <c r="K291"/>
  <c r="K290"/>
  <c r="R17" i="2"/>
  <c r="Q17"/>
  <c r="P17"/>
  <c r="K310" i="1"/>
  <c r="K309"/>
  <c r="K308"/>
  <c r="K307"/>
  <c r="K306"/>
  <c r="K305"/>
  <c r="K304"/>
  <c r="K303"/>
  <c r="K302"/>
  <c r="K301"/>
  <c r="K300"/>
  <c r="K299"/>
  <c r="K319"/>
  <c r="K328"/>
  <c r="K325"/>
  <c r="K324"/>
  <c r="K323"/>
  <c r="K317"/>
  <c r="K316"/>
  <c r="K315"/>
  <c r="K314"/>
  <c r="K313"/>
  <c r="K312"/>
  <c r="K311"/>
  <c r="K337"/>
  <c r="K336"/>
  <c r="K335"/>
  <c r="K334"/>
  <c r="K333"/>
  <c r="K332"/>
  <c r="K331"/>
  <c r="K330"/>
  <c r="K329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76"/>
  <c r="K375"/>
  <c r="K374"/>
  <c r="K384"/>
  <c r="K378"/>
  <c r="K377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3"/>
  <c r="K382"/>
  <c r="K381"/>
  <c r="K380"/>
  <c r="K379"/>
  <c r="K422"/>
  <c r="K421"/>
  <c r="K420"/>
  <c r="K419"/>
  <c r="K418"/>
  <c r="K417"/>
  <c r="K416"/>
  <c r="K415"/>
  <c r="K414"/>
  <c r="K413"/>
  <c r="K412"/>
  <c r="K411"/>
  <c r="K410"/>
  <c r="K409"/>
  <c r="K407"/>
  <c r="K406"/>
  <c r="K405"/>
  <c r="K423"/>
  <c r="K425"/>
  <c r="K424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47"/>
  <c r="K448"/>
  <c r="Q16" i="2"/>
  <c r="Q18"/>
  <c r="R18"/>
  <c r="R16"/>
  <c r="P18"/>
  <c r="P16"/>
</calcChain>
</file>

<file path=xl/sharedStrings.xml><?xml version="1.0" encoding="utf-8"?>
<sst xmlns="http://schemas.openxmlformats.org/spreadsheetml/2006/main" count="9818" uniqueCount="712">
  <si>
    <t>2016 Boreal Results</t>
  </si>
  <si>
    <t>Date</t>
  </si>
  <si>
    <t>Event</t>
  </si>
  <si>
    <t>Link to the Event</t>
  </si>
  <si>
    <t>Event type</t>
  </si>
  <si>
    <t>Distance km</t>
  </si>
  <si>
    <t>Age Class</t>
  </si>
  <si>
    <t>First Name</t>
  </si>
  <si>
    <t>Last Name</t>
  </si>
  <si>
    <t>Chip Time</t>
  </si>
  <si>
    <t>Pace</t>
  </si>
  <si>
    <t>Notes</t>
  </si>
  <si>
    <t>Link to result</t>
  </si>
  <si>
    <t>10/30/2016</t>
  </si>
  <si>
    <t>Le Demi-Marathon Oasis de Blainville</t>
  </si>
  <si>
    <t>http://www.lacoursedeblainville.com/Information/</t>
  </si>
  <si>
    <t>R</t>
  </si>
  <si>
    <t>10/23/2016</t>
  </si>
  <si>
    <t>Tour Mont-Royal Brebeuf</t>
  </si>
  <si>
    <t>http://www.tmrb.org/index.htm</t>
  </si>
  <si>
    <t>T</t>
  </si>
  <si>
    <t>Marc</t>
  </si>
  <si>
    <t>Thibodeau</t>
  </si>
  <si>
    <t>1st Place in Age Category</t>
  </si>
  <si>
    <t>http://www.quidchrono.com/resultats/?raceno=6639</t>
  </si>
  <si>
    <t>Classique du course a pied du Montreal-Nord</t>
  </si>
  <si>
    <t>https://www.facebook.com/classiquemtlnord/?hc_ref=NEWSFEED</t>
  </si>
  <si>
    <t>Alana</t>
  </si>
  <si>
    <t>Bonner</t>
  </si>
  <si>
    <t>Julio</t>
  </si>
  <si>
    <t>Castillo</t>
  </si>
  <si>
    <t>Neva</t>
  </si>
  <si>
    <t>1st Place in Category &amp; PB</t>
  </si>
  <si>
    <t>Louise</t>
  </si>
  <si>
    <t>Voghel</t>
  </si>
  <si>
    <t>http://www.quidchrono.com/en/results/?raceno=6638</t>
  </si>
  <si>
    <t>Alex</t>
  </si>
  <si>
    <t>Gombos</t>
  </si>
  <si>
    <t>http://www.quidchrono.com/en/results/?raceno=6637</t>
  </si>
  <si>
    <t>Adrielle</t>
  </si>
  <si>
    <t>Houweling</t>
  </si>
  <si>
    <t>2nd Place in Age Category</t>
  </si>
  <si>
    <t>10/22/2016</t>
  </si>
  <si>
    <t>http://rseq.ca/sports/cross-country/minisites-championnats/2016-2017/cps-cross-country/information-generale/r%C3%A9sultats-et-calendriers-de-comp%C3%A9tition/</t>
  </si>
  <si>
    <t>Daniel</t>
  </si>
  <si>
    <t>Cross</t>
  </si>
  <si>
    <t>10/16/2016</t>
  </si>
  <si>
    <t>Toronto Riverfront Marathon</t>
  </si>
  <si>
    <t>http://www.torontowaterfrontmarathon.com/en/index.htm</t>
  </si>
  <si>
    <t>https://www.sportstats.ca/display-results.xhtml?raceid=41162&amp;status=results</t>
  </si>
  <si>
    <t>Sylvie</t>
  </si>
  <si>
    <t>Arbour</t>
  </si>
  <si>
    <t>Maxime</t>
  </si>
  <si>
    <t>Lamontagne</t>
  </si>
  <si>
    <t>https://www.sportstats.ca/display-results.xhtml?raceid=41158&amp;status=results</t>
  </si>
  <si>
    <t>Stephane</t>
  </si>
  <si>
    <t>Dennis</t>
  </si>
  <si>
    <t>Racette</t>
  </si>
  <si>
    <t>Paul</t>
  </si>
  <si>
    <t>Gantous</t>
  </si>
  <si>
    <t>Michael</t>
  </si>
  <si>
    <t>Thaw</t>
  </si>
  <si>
    <t>Dan</t>
  </si>
  <si>
    <t>Seguin</t>
  </si>
  <si>
    <t>Jean</t>
  </si>
  <si>
    <t>Barrette</t>
  </si>
  <si>
    <t>Johanne</t>
  </si>
  <si>
    <t>Vincent</t>
  </si>
  <si>
    <t>Benoit</t>
  </si>
  <si>
    <t>Hebert</t>
  </si>
  <si>
    <t>https://www.sportstats.ca/display-results.xhtml?raceid=31072&amp;status=results</t>
  </si>
  <si>
    <t>Sheila</t>
  </si>
  <si>
    <t>Foley</t>
  </si>
  <si>
    <t>Annie</t>
  </si>
  <si>
    <t>Gervais</t>
  </si>
  <si>
    <t>Aldo</t>
  </si>
  <si>
    <t>Bellon</t>
  </si>
  <si>
    <t>Alain</t>
  </si>
  <si>
    <t>Moureaux</t>
  </si>
  <si>
    <t>Stephanie</t>
  </si>
  <si>
    <t>Tulli</t>
  </si>
  <si>
    <t>Andre</t>
  </si>
  <si>
    <t>Allore</t>
  </si>
  <si>
    <t>Susan</t>
  </si>
  <si>
    <t>Magher</t>
  </si>
  <si>
    <t>Spyro</t>
  </si>
  <si>
    <t>Rondos</t>
  </si>
  <si>
    <t>Laura</t>
  </si>
  <si>
    <t>Serri</t>
  </si>
  <si>
    <t>Judi</t>
  </si>
  <si>
    <t>Adams</t>
  </si>
  <si>
    <t>https://www.sportstats.ca/display-results.xhtml?raceid=27950</t>
  </si>
  <si>
    <t>Classique du Parc la Fontaine</t>
  </si>
  <si>
    <t>http://www.circuitendurance.ca/classique-du-parc-la-fontaine/</t>
  </si>
  <si>
    <t>https://www.sportstats.ca/display-results.xhtml?raceid=29109</t>
  </si>
  <si>
    <t>https://www.sportstats.ca/display-results.xhtml?raceid=27948</t>
  </si>
  <si>
    <t>Graham</t>
  </si>
  <si>
    <t>Smith</t>
  </si>
  <si>
    <t>Neil</t>
  </si>
  <si>
    <t>Halsey</t>
  </si>
  <si>
    <t>First Race With Boreal</t>
  </si>
  <si>
    <t>Brian</t>
  </si>
  <si>
    <t>Gibb</t>
  </si>
  <si>
    <t>https://www.sportstats.ca/display-results.xhtml?raceid=29107&amp;status=results</t>
  </si>
  <si>
    <t>Mario</t>
  </si>
  <si>
    <t>Collin</t>
  </si>
  <si>
    <t>3rd Place in Age Category</t>
  </si>
  <si>
    <t>https://www.sportstats.ca/display-results.xhtml?raceid=39248</t>
  </si>
  <si>
    <t>10/15/2015</t>
  </si>
  <si>
    <t>Mont Orford X-Trail</t>
  </si>
  <si>
    <t>http://xtrailrace.com/Mont_Orford_Event.html</t>
  </si>
  <si>
    <t>Ukrainetz</t>
  </si>
  <si>
    <t>http://www.quidchrono.com/en/results/?raceno=6599</t>
  </si>
  <si>
    <t>Demi Marathon du Bois de Belle-Riviere</t>
  </si>
  <si>
    <t>http://www.lescoursesgourmandes.ca/</t>
  </si>
  <si>
    <t>XC</t>
  </si>
  <si>
    <t>Brad</t>
  </si>
  <si>
    <t>Wolf</t>
  </si>
  <si>
    <t>Tatiana</t>
  </si>
  <si>
    <t>Julia</t>
  </si>
  <si>
    <t>Skierszkan</t>
  </si>
  <si>
    <t>https://www.sportstats.ca/display-results.xhtml?raceid=39253</t>
  </si>
  <si>
    <t>https://www.sportstats.ca/display-results.xhtml?raceid=29102</t>
  </si>
  <si>
    <t>Cross des Couleurs</t>
  </si>
  <si>
    <t>https://www.sportstats.ca/display-results.xhtml?raceid=29103&amp;status=results</t>
  </si>
  <si>
    <t>Price</t>
  </si>
  <si>
    <t>Johanna</t>
  </si>
  <si>
    <t>Fern</t>
  </si>
  <si>
    <t>Waxman</t>
  </si>
  <si>
    <t>Brain</t>
  </si>
  <si>
    <t>https://www.sportstats.ca/display-results.xhtml?raceid=29105&amp;status=results</t>
  </si>
  <si>
    <t>https://www.sportstats.ca/display-results.xhtml?raceid=31031</t>
  </si>
  <si>
    <t>Demi-marathon de Longueil</t>
  </si>
  <si>
    <t>http://demi-marathon-longueuil.ca/</t>
  </si>
  <si>
    <t>3rd Female OA</t>
  </si>
  <si>
    <t>http://www.areep.com/results/live/live_results_csv.php?ID=18&amp;eid=18&amp;rid=38</t>
  </si>
  <si>
    <t>Mohawk Hudson River Marathon</t>
  </si>
  <si>
    <t>http://www.mohawkhudsonmarathon.com/</t>
  </si>
  <si>
    <t>Chantal</t>
  </si>
  <si>
    <t>Larivee</t>
  </si>
  <si>
    <t>First Marathon</t>
  </si>
  <si>
    <t>http://www.hartfordmarathon.com/Events/Eversource_Hartford_Marathon/Results.htm</t>
  </si>
  <si>
    <t>Hartford Half Marathon</t>
  </si>
  <si>
    <t>http://www.hartfordmarathon.com/</t>
  </si>
  <si>
    <t>https://www.sportstats.ca/display-results.xhtml?raceid=29099</t>
  </si>
  <si>
    <t>Cross Country Saint-Laurent Select</t>
  </si>
  <si>
    <t>http://racetecresults.com/results.aspx?CId=17062&amp;RId=85</t>
  </si>
  <si>
    <t>Parcours souterain de Montréal : Inspecteurs FPI 2016</t>
  </si>
  <si>
    <t>http://enquetefpi.evenementsapq.ca/2016/07/21/parcours-inspecteurs-fpi/</t>
  </si>
  <si>
    <t>http://results.scc-events.com/2016/?content=detail&amp;fpid=search&amp;pid=search&amp;idp=99999905C9AF4200003E2D64&amp;lang=EN&amp;event=MAL_99999905C9AF3F0000000945&amp;search%5Bname%5D=Lapointe&amp;search%5Bfirstname%5D=Patrick&amp;search_sort=name&amp;search_event=MAL_99999905C9AF3F0000000945</t>
  </si>
  <si>
    <t>09/25/2016</t>
  </si>
  <si>
    <t>Berlin Marathon</t>
  </si>
  <si>
    <t>http://www.bmw-berlin-marathon.com/en/</t>
  </si>
  <si>
    <t>Partrick</t>
  </si>
  <si>
    <t>Lapointe</t>
  </si>
  <si>
    <t>https://www.sportstats.ca/display-results.xhtml?raceid=30887&amp;status=results&amp;lastname=Gombos</t>
  </si>
  <si>
    <t>Montreal Rock &amp; Roll Marathon</t>
  </si>
  <si>
    <t>http://www.runrocknroll.com/montreal/en/</t>
  </si>
  <si>
    <t>M(30-39)</t>
  </si>
  <si>
    <t>PB</t>
  </si>
  <si>
    <t>https://www.sportstats.ca/display-results.xhtml?raceid=30887&amp;status=results&amp;lastname=Houweling</t>
  </si>
  <si>
    <t>F(30-39)</t>
  </si>
  <si>
    <t>https://www.sportstats.ca/display-results.xhtml?raceid=30886&amp;status=results</t>
  </si>
  <si>
    <t>https://www.sportstats.ca/display-results.xhtml?raceid=30886&amp;status=results&amp;firstname=dennis&amp;lastname=Racette</t>
  </si>
  <si>
    <t>M(40-49)</t>
  </si>
  <si>
    <t>Castillio</t>
  </si>
  <si>
    <t>Training run</t>
  </si>
  <si>
    <t>F(50-55</t>
  </si>
  <si>
    <t>https://www.sportstats.ca/display-results.xhtml?raceid=30885&amp;status=results&amp;firstname=dan&amp;lastname=seguin</t>
  </si>
  <si>
    <t>https://results.chronotrack.com/event/results/event/event-24215</t>
  </si>
  <si>
    <t>09/23/2016</t>
  </si>
  <si>
    <t>DC's Wine Country 1/2 Marathon</t>
  </si>
  <si>
    <t>http://www.runlikeadiva.com/Events/Divas__Half_Marathon___5K_-_DC_s_Wine_Country.htm</t>
  </si>
  <si>
    <t>https://ultrasignup.com/m_results_event.aspx?did=36835</t>
  </si>
  <si>
    <t>09/18/2016</t>
  </si>
  <si>
    <t xml:space="preserve">Pisgah Mountain Trail Race </t>
  </si>
  <si>
    <t>Chesterfiled NH</t>
  </si>
  <si>
    <t xml:space="preserve">Sheila </t>
  </si>
  <si>
    <t>Mark</t>
  </si>
  <si>
    <t>McGowen</t>
  </si>
  <si>
    <t>Christine</t>
  </si>
  <si>
    <t>Bush</t>
  </si>
  <si>
    <t>Jennifer</t>
  </si>
  <si>
    <t>O'Connell</t>
  </si>
  <si>
    <t>Skierzkan</t>
  </si>
  <si>
    <t>Caroline</t>
  </si>
  <si>
    <t>Harvey</t>
  </si>
  <si>
    <t>https://www.sportstats.ca/display-results.xhtml?raceid=30774</t>
  </si>
  <si>
    <t>The Canadian Army Run</t>
  </si>
  <si>
    <t>Ottawa</t>
  </si>
  <si>
    <t>http://armyrun.ca/</t>
  </si>
  <si>
    <t>F(20-29)</t>
  </si>
  <si>
    <t>M19</t>
  </si>
  <si>
    <t>Julio Jr</t>
  </si>
  <si>
    <t>https://www.sportstats.ca/display-results.xhtml?raceid=30775&amp;status=results</t>
  </si>
  <si>
    <t>ITU World Triathlon</t>
  </si>
  <si>
    <t>http://cozumel.triathlon.org/</t>
  </si>
  <si>
    <t>Tri</t>
  </si>
  <si>
    <t>M(50-54)</t>
  </si>
  <si>
    <t>F(45-49)</t>
  </si>
  <si>
    <t>https://www.sportstats.ca/display-results.xhtml?raceid=29096</t>
  </si>
  <si>
    <t>La Grande Vodrouille</t>
  </si>
  <si>
    <t>M(60-69)</t>
  </si>
  <si>
    <t>Grondin</t>
  </si>
  <si>
    <t>F(50-59)</t>
  </si>
  <si>
    <t>F(60-69)</t>
  </si>
  <si>
    <t>http://www.startlinetiming.com/en/races/2016/nr_montreal/event/5K</t>
  </si>
  <si>
    <t>09/16/2016</t>
  </si>
  <si>
    <t>Pure Protein Night Race</t>
  </si>
  <si>
    <t>http://www.nightrace.ca/montreal-september-16th-s13940</t>
  </si>
  <si>
    <t>3rd Woman OA</t>
  </si>
  <si>
    <t>https://www.sportstats.ca/display-results.xhtml?raceid=30913&amp;status=results&amp;lastname=OLEKSIUK</t>
  </si>
  <si>
    <t>Montreal Esprint Triathlon</t>
  </si>
  <si>
    <t>http://www.esprittriathlon.com/en/home.php</t>
  </si>
  <si>
    <t>F(30-34)</t>
  </si>
  <si>
    <t>Kathleen</t>
  </si>
  <si>
    <t>Oleksiuk</t>
  </si>
  <si>
    <t>https://www.sportstats.ca/display-results.xhtml?raceid=30913&amp;bib=434</t>
  </si>
  <si>
    <t>M(45-49)</t>
  </si>
  <si>
    <t>https://www.sportstats.ca/display-results.xhtml?raceid=30913&amp;bib=878</t>
  </si>
  <si>
    <t>https://www.sportstats.ca/display-results.xhtml?raceid=30913&amp;status=results&amp;lastname=leclerc</t>
  </si>
  <si>
    <t>F(40-44)</t>
  </si>
  <si>
    <t>Leclerc</t>
  </si>
  <si>
    <t>https://www.sportstats.ca/display-results.xhtml?raceid=30912&amp;status=results&amp;lastname=thaw</t>
  </si>
  <si>
    <t>M(55-59)</t>
  </si>
  <si>
    <t>https://www.sportstats.ca/display-results.xhtml?raceid=30915&amp;bib=1826</t>
  </si>
  <si>
    <t>https://www.sportstats.ca/display-results.xhtml?raceid=30915&amp;bib=1923</t>
  </si>
  <si>
    <t>Julie</t>
  </si>
  <si>
    <t>Gaudreault</t>
  </si>
  <si>
    <t>http://www.sport-info.com/i_liste_resultats.php?id=86&amp;epreuve=2519&amp;nom=Gombos&amp;dossard=&amp;groupe=</t>
  </si>
  <si>
    <t>Marathon du Medoc</t>
  </si>
  <si>
    <t>http://www.marathondumedoc.com/index.php</t>
  </si>
  <si>
    <t>https://results.chronotrack.com/event/results/event/event-23461</t>
  </si>
  <si>
    <t>Kauai Half Marathon</t>
  </si>
  <si>
    <t>http://www.thekauaimarathon.com/</t>
  </si>
  <si>
    <t>https://www.sportstats.ca/display-results.xhtml?raceid=30424&amp;bib=256</t>
  </si>
  <si>
    <t>08/28/2016</t>
  </si>
  <si>
    <t>Cornwall Triathlon</t>
  </si>
  <si>
    <t>http://www.cornwalltriathlon.com/index.shtml</t>
  </si>
  <si>
    <t>F(40-49)</t>
  </si>
  <si>
    <t>Lisa</t>
  </si>
  <si>
    <t>Lipari</t>
  </si>
  <si>
    <t>https://www.sportstats.ca/display-results.xhtml?raceid=30468&amp;bib=164</t>
  </si>
  <si>
    <t>Marathon SSQ Lévis-Québec</t>
  </si>
  <si>
    <t>http://www.marathonquebec.com/</t>
  </si>
  <si>
    <t>https://results.chronotrack.com/event/results/event/event-23439?&amp;lc=fr</t>
  </si>
  <si>
    <t>08/21/2016</t>
  </si>
  <si>
    <t>Triathlon Valleyfield</t>
  </si>
  <si>
    <t>http://triathlonvalleyfield.com/</t>
  </si>
  <si>
    <t>D</t>
  </si>
  <si>
    <t>http://www.ironman.com/triathlon/coverAge/athlete-tracker.aspx?race=monttremblant&amp;y=2016#axzz4I4FBeQuB</t>
  </si>
  <si>
    <t>Ironman Mont-Tremblant</t>
  </si>
  <si>
    <t>http://www.ironman.com/triathlon/events/americas/ironman/mont-tremblant/register.aspx#axzz3U5MXDrTu</t>
  </si>
  <si>
    <t>Ironman</t>
  </si>
  <si>
    <t>Gilles</t>
  </si>
  <si>
    <t>Doire</t>
  </si>
  <si>
    <t>F(50-54)</t>
  </si>
  <si>
    <t>https://www.sportstats.ca/display-results.xhtml?raceid=40620&amp;bib=1156</t>
  </si>
  <si>
    <t>Ironman 70.3 Timberman</t>
  </si>
  <si>
    <t>https://www.sportstats.ca/display-results.xhtml?raceid=30437&amp;status=results</t>
  </si>
  <si>
    <t>Demi-Marathon Bonneville de Lachine</t>
  </si>
  <si>
    <t>http://www.demimarathonlachine.com/accueil</t>
  </si>
  <si>
    <t>https://www.sportstats.ca/display-results.xhtml?raceid=30436</t>
  </si>
  <si>
    <t>First event with Boreal</t>
  </si>
  <si>
    <t>https://www.sportstats.ca/display-results.xhtml?raceid=30435</t>
  </si>
  <si>
    <t>https://www.sportstats.ca/display-results.xhtml?raceid=40618&amp;bib=5401</t>
  </si>
  <si>
    <t>08/20/2016</t>
  </si>
  <si>
    <t>Timberman Triathlon</t>
  </si>
  <si>
    <t>https://www.sportstats.ca/display-results.xhtml?raceid=29090</t>
  </si>
  <si>
    <t>08/17/2016</t>
  </si>
  <si>
    <t>Le 5km Endurance</t>
  </si>
  <si>
    <t>M10-11</t>
  </si>
  <si>
    <t>David</t>
  </si>
  <si>
    <t>https://www.sportstats.ca/display-results.xhtml?raceid=29089</t>
  </si>
  <si>
    <t>M14-15</t>
  </si>
  <si>
    <t>M(50-59)</t>
  </si>
  <si>
    <t>Carrier</t>
  </si>
  <si>
    <t>https://www.sportstats.ca/display-results.xhtml?raceid=29088</t>
  </si>
  <si>
    <t>Francois</t>
  </si>
  <si>
    <t>Pichette</t>
  </si>
  <si>
    <t>First 5k = PB</t>
  </si>
  <si>
    <t>Larrivee</t>
  </si>
  <si>
    <t>http://www.quidchrono.com/en/results/?raceno=6300</t>
  </si>
  <si>
    <t>08/14/2016</t>
  </si>
  <si>
    <t>Demi-Marathon Marcel-Jobin, St Boniface, QC</t>
  </si>
  <si>
    <t>1st Place Woman</t>
  </si>
  <si>
    <t>https://www.sportstats.ca/display-results.xhtml?raceid=30536&amp;bib=758</t>
  </si>
  <si>
    <t>Triathlon de Verdun</t>
  </si>
  <si>
    <t>http://en.triathlondeverdun.com/home</t>
  </si>
  <si>
    <t>https://www.sportstats.ca/display-results.xhtml?raceid=29092</t>
  </si>
  <si>
    <t>La Valse des coureurs, Laval</t>
  </si>
  <si>
    <t>https://www.sportstats.ca/display-results.xhtml?raceid=29091</t>
  </si>
  <si>
    <t>Fren</t>
  </si>
  <si>
    <t>http://www.sudburyrocks.ca/results.htm</t>
  </si>
  <si>
    <t>https://www.sportstats.ca/display-results.xhtml?raceid=29086</t>
  </si>
  <si>
    <t>Défi Boréal Sainte-Anne-de-Bellevue</t>
  </si>
  <si>
    <t>http://www.circuitendurance.ca/</t>
  </si>
  <si>
    <t>M06-07</t>
  </si>
  <si>
    <t>Thomas</t>
  </si>
  <si>
    <t>Mica</t>
  </si>
  <si>
    <t>F08-09</t>
  </si>
  <si>
    <t>Bianca</t>
  </si>
  <si>
    <t>https://www.sportstats.ca/display-results.xhtml?raceid=29085</t>
  </si>
  <si>
    <t>https://www.sportstats.ca/display-results.xhtml?raceid=29084</t>
  </si>
  <si>
    <t>https://www.sportstats.ca/display-results.xhtml?raceid=29083</t>
  </si>
  <si>
    <t>https://www.sportstats.ca/display-results.xhtml?raceid=29087</t>
  </si>
  <si>
    <t>https://www.sportstats.ca/display-results.xhtml?raceid=30200&amp;bib=441</t>
  </si>
  <si>
    <t>07/30/2016</t>
  </si>
  <si>
    <t>Trimemphré Magog</t>
  </si>
  <si>
    <t>http://trimemphre.com/en/</t>
  </si>
  <si>
    <t>http://rw.runnersworld.com/classic/results.html</t>
  </si>
  <si>
    <t>07/17/2016</t>
  </si>
  <si>
    <t>Runners World Classic North Andover Massachusetts</t>
  </si>
  <si>
    <t>http://rw.runnersworld.com/classic/about.html</t>
  </si>
  <si>
    <t>07/16/2016</t>
  </si>
  <si>
    <t>Isle-La-Motte 5k, Lamotte Vermont</t>
  </si>
  <si>
    <t>http://islelamotte.us/?pAge_id=28</t>
  </si>
  <si>
    <t>https://www.sportstats.ca/display-results.xhtml?raceid=39241&amp;status=results</t>
  </si>
  <si>
    <t>07/15/2016</t>
  </si>
  <si>
    <t>Demi Marathon de la Bande du Canal Chambly</t>
  </si>
  <si>
    <t>https://www.sportstats.ca/display-results.xhtml?raceid=39239&amp;status=results</t>
  </si>
  <si>
    <t>F19</t>
  </si>
  <si>
    <t>http://www.coolrunning.com/results/16/vt/Jul10_MadMar_set6.shtml</t>
  </si>
  <si>
    <t>Mad Half Mad River Valley Vermont</t>
  </si>
  <si>
    <t>http://www.madmarathon.com/</t>
  </si>
  <si>
    <t>https://www.sportstats.ca/display-results.xhtml?raceid=30162&amp;bib=648</t>
  </si>
  <si>
    <t>Triathlon de Gatineau</t>
  </si>
  <si>
    <t>http://www.triathlongatineau.ca/</t>
  </si>
  <si>
    <t>2nd Woman OA</t>
  </si>
  <si>
    <t>https://www.sportstats.ca/display-results.xhtml?raceid=40120&amp;bib=94</t>
  </si>
  <si>
    <t>https://www.sportstats.ca/display-results.xhtml?raceid=40005&amp;status=results</t>
  </si>
  <si>
    <t>Le Triathlon de Victoriaville</t>
  </si>
  <si>
    <t>http://www.granddefi.qc.ca/fr/le-triathlon-de-victoriaville/horaire.html</t>
  </si>
  <si>
    <t>http://runninggoattiming.com/wp-content/uploads/2016/06/5-Mile-Classic-Version-2.pdf</t>
  </si>
  <si>
    <t>06/25/2016</t>
  </si>
  <si>
    <t>World Record Perth Kilt Run, Perth ON</t>
  </si>
  <si>
    <t>http://www.perthkiltrun2016.ca/</t>
  </si>
  <si>
    <t>http://runninggoattiming.com/wp-content/uploads/2016/06/Half-Marathon-Version-2.pdf</t>
  </si>
  <si>
    <t>06/26/2016</t>
  </si>
  <si>
    <t>Sky Marathon Mount Jacques Cartier</t>
  </si>
  <si>
    <t>http://ultratrailma.com/skyrunning/</t>
  </si>
  <si>
    <t>http://www.ironman.com/triathlon/events/americas/ironman-70.3/mont-tremblant/results.aspx#axzz4CmpO9bLY</t>
  </si>
  <si>
    <t>Subaru Ironman 70.3 Mont-Tremblant</t>
  </si>
  <si>
    <t>http://www.ironman.com/triathlon/events/americas/ironman-70.3/mont-tremblant.aspx#/axzz4CmpO9bLY</t>
  </si>
  <si>
    <t>Nadia</t>
  </si>
  <si>
    <t>Burelli</t>
  </si>
  <si>
    <t>Micheal</t>
  </si>
  <si>
    <t>https://www.sportstats.ca/display-results.xhtml?raceid=29649</t>
  </si>
  <si>
    <t>Subaru Half  Ironman 5i50 Mont-Tremblant</t>
  </si>
  <si>
    <t>http://www.ironman.com/triathlon/events/americas/ironman-70.3/mont-tremblant.aspx#/axzz4CFTA1UVs</t>
  </si>
  <si>
    <t>https://www.sportstats.ca/display-results.xhtml?raceid=29647&amp;status=results</t>
  </si>
  <si>
    <t>06/24/2016</t>
  </si>
  <si>
    <t>Kilometer Vertical Ultra Trail du Mount Albert</t>
  </si>
  <si>
    <t>https://www.sportstats.ca/display-results.xhtml?raceid=29737</t>
  </si>
  <si>
    <t>06/19/2016</t>
  </si>
  <si>
    <t>Defi des Escaliers, Quebec City</t>
  </si>
  <si>
    <t>http://www.couriraquebec.com/defidesescaliers/</t>
  </si>
  <si>
    <t>https://www.sportstats.ca/display-results.xhtml?raceid=39261</t>
  </si>
  <si>
    <t>https://www.sportstats.ca/display-results.xhtml?raceid=29739</t>
  </si>
  <si>
    <t>https://www.sportstats.ca/display-results.xhtml?raceid=29883</t>
  </si>
  <si>
    <t>Tour du Lac Brome</t>
  </si>
  <si>
    <t>http://www.tourdulacbrome.com/</t>
  </si>
  <si>
    <t>Bunny + 2nd Place in Age Category</t>
  </si>
  <si>
    <t>https://www.sportstats.ca/display-results.xhtml?raceid=29882</t>
  </si>
  <si>
    <t>Patrick</t>
  </si>
  <si>
    <t xml:space="preserve">Jean </t>
  </si>
  <si>
    <t xml:space="preserve">Johanne </t>
  </si>
  <si>
    <t>http://www.coolrunning.com/results/16/nh/Jun18_56thNo_set2.shtml</t>
  </si>
  <si>
    <t>06/18/2016</t>
  </si>
  <si>
    <t>The Mount Washington Road Race</t>
  </si>
  <si>
    <t>http://mtwashingtonautoroad.com/events/mount-washington-road-race</t>
  </si>
  <si>
    <t>https://www.sportstats.ca/display-results.xhtml?raceid=39476</t>
  </si>
  <si>
    <t>Pointe Claire Half Marathon</t>
  </si>
  <si>
    <t>http://www.demimarathonpointeclaire.com/en/</t>
  </si>
  <si>
    <t>https://www.sportstats.ca/display-results.xhtml?raceid=39667</t>
  </si>
  <si>
    <t>Bernard</t>
  </si>
  <si>
    <t>Courville</t>
  </si>
  <si>
    <t>F(16_19)</t>
  </si>
  <si>
    <t>https://www.sportstats.ca/display-results.xhtml?raceid=39668</t>
  </si>
  <si>
    <t>Chris</t>
  </si>
  <si>
    <t>Yenny</t>
  </si>
  <si>
    <t>https://www.sportstats.ca/display-results.xhtml?raceid=39670</t>
  </si>
  <si>
    <t>M(12-13)</t>
  </si>
  <si>
    <t>First Place!</t>
  </si>
  <si>
    <t>M(10-12)</t>
  </si>
  <si>
    <t>https://www.sportstats.ca/display-results.xhtml?raceid=29880&amp;status=results</t>
  </si>
  <si>
    <t>https://www.sportstats.ca/display-results.xhtml?raceid=29917&amp;bib=68</t>
  </si>
  <si>
    <t>Coupe du Quebec</t>
  </si>
  <si>
    <t>http://www.triathlon.qc.ca/accueil</t>
  </si>
  <si>
    <t>http://www.quidchrono.com/resultats/?raceno=6166</t>
  </si>
  <si>
    <t>Resemere en sante 2016</t>
  </si>
  <si>
    <t>http://rosemereensante.blogspot.ca/</t>
  </si>
  <si>
    <t>M13</t>
  </si>
  <si>
    <t>http://www.quidchrono.com/resultats/?raceno=6167</t>
  </si>
  <si>
    <t xml:space="preserve">Brad </t>
  </si>
  <si>
    <t xml:space="preserve">1st Woman OA </t>
  </si>
  <si>
    <t>http://www.quidchrono.com/resultats/?raceno=6168</t>
  </si>
  <si>
    <t>https://www.sportstats.ca/display-results.xhtml?raceid=39321&amp;bib=300</t>
  </si>
  <si>
    <t>Triathlon Academie Ste- Therese Duathalon Sprint</t>
  </si>
  <si>
    <t>http://www.triathlonacademiestetherese.com/blainville/</t>
  </si>
  <si>
    <t>1st Woman OA</t>
  </si>
  <si>
    <t>https://www.sportstats.ca/display-results.xhtml?raceid=29743</t>
  </si>
  <si>
    <t>Defi DMLA 2016 LaSalle</t>
  </si>
  <si>
    <t>http://www.defidmla.com/</t>
  </si>
  <si>
    <t>https://www.sportstats.ca/display-results.xhtml?raceid=29527&amp;bib=673</t>
  </si>
  <si>
    <t>Tri Sprint AG Coupe du Quebec</t>
  </si>
  <si>
    <t>http://www.triathlonjoliette.com/</t>
  </si>
  <si>
    <t>https://www.sportstats.ca/display-results.xhtml?raceid=29512&amp;bib=899</t>
  </si>
  <si>
    <t>https://www.sportstats.ca/display-results.xhtml?raceid=29514&amp;bib=960</t>
  </si>
  <si>
    <t>Dualathon de Joliette</t>
  </si>
  <si>
    <t>http://results.marathon.se/2016/?content=detail&amp;fpid=search&amp;pid=search&amp;idp=9999991386F5940000068B87&amp;lang=EN&amp;event=STHM&amp;search%5Bname%5D=Castillo&amp;search%5Bfirstname%5D=Julio&amp;search%5BAge_class%5D=%25&amp;search%5Bsex%5D=%25&amp;search%5Bnation%5D=%25&amp;search_sort=name&amp;search_event=STHM</t>
  </si>
  <si>
    <t>ASICS Stockholm Marathon 2016</t>
  </si>
  <si>
    <t>http://www.stockholmmarathon.se/start/content.cfm?Sec_ID=2030&amp;Rac_ID=288&amp;Lan_ID=3</t>
  </si>
  <si>
    <t>https://www.sportstats.ca/display-results.xhtml?raceid=39148&amp;status=results</t>
  </si>
  <si>
    <t>Defi Tri-O-Lacs</t>
  </si>
  <si>
    <t>https://www.sportstats.ca/display-results.xhtml?raceid=29078</t>
  </si>
  <si>
    <t>https://www.sportstats.ca/display-results.xhtml?raceid=29079</t>
  </si>
  <si>
    <t>https://www.sportstats.ca/display-results.xhtml?raceid=29494</t>
  </si>
  <si>
    <t>Tamarack Ottawa Race Weekend</t>
  </si>
  <si>
    <t>http://www.runottawa.ca/</t>
  </si>
  <si>
    <t>M(35-39)</t>
  </si>
  <si>
    <t>Benito</t>
  </si>
  <si>
    <t>Santiago</t>
  </si>
  <si>
    <t>https://www.sportstats.ca/display-results.xhtml?raceid=29493</t>
  </si>
  <si>
    <t>Bunny for 1:45</t>
  </si>
  <si>
    <t>Kimberly</t>
  </si>
  <si>
    <t>Bunny for 2:05</t>
  </si>
  <si>
    <t>https://www.sportstats.ca/display-results.xhtml?raceid=29491</t>
  </si>
  <si>
    <t xml:space="preserve">Adrielle </t>
  </si>
  <si>
    <t>https://www.sportstats.ca/display-results.xhtml?raceid=29503&amp;bib=72</t>
  </si>
  <si>
    <t>Trail du Coureur des Bois de Duchesnay</t>
  </si>
  <si>
    <t>http://www.couriraquebec.com/trailducoureurdesbois/</t>
  </si>
  <si>
    <t>https://www.mvppt.com/2016-spring-forward-run-results-overall-results/</t>
  </si>
  <si>
    <t>Spring Forward</t>
  </si>
  <si>
    <t>Tacoma WA</t>
  </si>
  <si>
    <t>PB 2nd Place in Age Category</t>
  </si>
  <si>
    <t>https://www.sportstats.ca/display-results.xhtml?raceid=29280</t>
  </si>
  <si>
    <t>Marathon SSQ de Longueuil</t>
  </si>
  <si>
    <t>http://www.marathon-longueuil.com/en/</t>
  </si>
  <si>
    <t>https://www.sportstats.ca/display-results.xhtml?raceid=29279</t>
  </si>
  <si>
    <t>https://www.sportstats.ca/display-results.xhtml?raceid=29278</t>
  </si>
  <si>
    <t>https://www.sportstats.ca/display-results.xhtml?raceid=31028&amp;bib=2737</t>
  </si>
  <si>
    <t>Etienne</t>
  </si>
  <si>
    <t>Portelance</t>
  </si>
  <si>
    <t>1st Marathon</t>
  </si>
  <si>
    <t>http://btb.onlineraceresults.com/search.php</t>
  </si>
  <si>
    <t>Bay to Breakers, San Francisco CA</t>
  </si>
  <si>
    <t>https://www.sportstats.ca/display-results.xhtml?raceid=29435</t>
  </si>
  <si>
    <t>Duathalon (Intermediate) Sorel-Tracy</t>
  </si>
  <si>
    <t>http://www.circuitendurance.ca/ile-bizard-blizzard-run-30th-edition-2/</t>
  </si>
  <si>
    <t>Bi</t>
  </si>
  <si>
    <t>1st Place Woman OA</t>
  </si>
  <si>
    <t>https://www.sportstats.ca/display-results.xhtml?raceid=29432</t>
  </si>
  <si>
    <t>Duathalon (Competition) Sorel-Tracy</t>
  </si>
  <si>
    <t>http://www.champfleury.qc.ca/course2016/</t>
  </si>
  <si>
    <t>http://www.quidchrono.com/en/results/?raceno=6012</t>
  </si>
  <si>
    <t>Defi Parc Lausanne Laval QC</t>
  </si>
  <si>
    <t>F(08-09)</t>
  </si>
  <si>
    <t>M5</t>
  </si>
  <si>
    <t>http://www.quidchrono.com/en/results/?raceno=6014</t>
  </si>
  <si>
    <t>http://demidesguepards.com/</t>
  </si>
  <si>
    <t>3rd Place OA</t>
  </si>
  <si>
    <t>https://www.sportstats.ca/display-results.xhtml?raceid=39560</t>
  </si>
  <si>
    <t>MEC Montreal Race # 2</t>
  </si>
  <si>
    <t>https://www.sportstats.ca/display-results.xhtml?raceid=29360&amp;status=results</t>
  </si>
  <si>
    <t>Le Défi Gérard-Coté</t>
  </si>
  <si>
    <t>https://www.inscriptionenligne.ca/defiparclausanne/resultats/</t>
  </si>
  <si>
    <t>https://www.sportstats.ca/display-results.xhtml?raceid=29074</t>
  </si>
  <si>
    <t>Au rythme de nos foulées Châteauguay</t>
  </si>
  <si>
    <t>https://www.sportstats.ca/display-results.xhtml?raceid=29073&amp;status=results&amp;lastname=voghel</t>
  </si>
  <si>
    <t>https://www.sportstats.ca/display-results.xhtml?raceid=29077&amp;status=results</t>
  </si>
  <si>
    <t>http://www.quidchrono.com/resultats/?raceno=5943</t>
  </si>
  <si>
    <t>Defi du Printemps 2016</t>
  </si>
  <si>
    <t>http://www.defi-printemps.org/en/#spring-challenge</t>
  </si>
  <si>
    <t>M(60-64)</t>
  </si>
  <si>
    <t>https://www.sportstats.ca/display-results.xhtml?raceid=29413</t>
  </si>
  <si>
    <t>Oasis International Half Marathon Levis QC</t>
  </si>
  <si>
    <t>http://www.couriraquebec.com/internationalhalfmarathon/</t>
  </si>
  <si>
    <t xml:space="preserve"> Lamontagne</t>
  </si>
  <si>
    <t>F(65-69)</t>
  </si>
  <si>
    <t>F(55-59)</t>
  </si>
  <si>
    <t>https://www.sportstats.ca/display-results.xhtml?raceid=29414&amp;status=results&amp;firstname=Adrielle</t>
  </si>
  <si>
    <t>https://www.sportstats.ca/display-results.xhtml?raceid=29068</t>
  </si>
  <si>
    <t>Défi course et marche Desjardins Ste-Thérèse QC</t>
  </si>
  <si>
    <t>http://www.circuitendurance.ca/defi-course-et-marche-desjardins/</t>
  </si>
  <si>
    <t>https://www.sportstats.ca/display-results.xhtml?raceid=29069</t>
  </si>
  <si>
    <t>M(50-60)</t>
  </si>
  <si>
    <t>https://www.sportstats.ca/display-results.xhtml?raceid=31164</t>
  </si>
  <si>
    <t>Le 5k des Flambeaux Mont-Saint-Gregoire</t>
  </si>
  <si>
    <t>https://events.com/r/fr_CA/registration/le-5k-des-flambeaux---edition-erables-mont-saint-gregoire-april-8323</t>
  </si>
  <si>
    <t>https://www.sportstats.ca/display-results.xhtml?raceid=29186</t>
  </si>
  <si>
    <t>Banque Scotia 21k de Montreal</t>
  </si>
  <si>
    <t>http://www.canadarunningseries.com/monthalf/index.htm</t>
  </si>
  <si>
    <t>https://www.sportstats.ca/display-results.xhtml?raceid=29184</t>
  </si>
  <si>
    <t>Maurice</t>
  </si>
  <si>
    <t>Van Long</t>
  </si>
  <si>
    <t>https://www.sportstats.ca/display-results.xhtml?raceid=29200</t>
  </si>
  <si>
    <t>Le Demi des Guepards</t>
  </si>
  <si>
    <t>3rd woman over all</t>
  </si>
  <si>
    <t>https://www.sportstats.ca/display-results.xhtml?raceid=29199</t>
  </si>
  <si>
    <t>http://registration.baa.org/2016/cf/Public/iframe_ResultsSearch.cfm?mode=results</t>
  </si>
  <si>
    <t>120th Boston Marathon</t>
  </si>
  <si>
    <t>http://www.baa.org/races/boston-marathon.aspx</t>
  </si>
  <si>
    <t>http://www.quidchrono.com/en/results/?raceno=5905</t>
  </si>
  <si>
    <t>Course de Laval a Champfleury</t>
  </si>
  <si>
    <t>http://www.quidchrono.com/wp-content/uploads/2016/04/5km-Champfleury-2016.pdf</t>
  </si>
  <si>
    <t>http://www.quidchrono.com/wp-content/uploads/2016/04/3km-Champfleury-2016.pdf</t>
  </si>
  <si>
    <t>https://www.sportstats.ca/display-results.xhtml?raceid=29149</t>
  </si>
  <si>
    <t>Le Tour de l'Horloge 2nd Annual</t>
  </si>
  <si>
    <t>http://coursesthematiques.com/</t>
  </si>
  <si>
    <t>https://www.sportstats.ca/display-results.xhtml?raceid=29148</t>
  </si>
  <si>
    <t>https://www.sportstats.ca/display-results.xhtml?raceid=29066&amp;status=results&amp;lastname=doire</t>
  </si>
  <si>
    <t>Course Saint-Laurent</t>
  </si>
  <si>
    <t>https://www.sportstats.ca/display-results.xhtml?raceid=29065</t>
  </si>
  <si>
    <t>https://www.sportstats.ca/display-results.xhtml?raceid=29064</t>
  </si>
  <si>
    <t xml:space="preserve">Benoit </t>
  </si>
  <si>
    <t>Robert</t>
  </si>
  <si>
    <t>Ralph</t>
  </si>
  <si>
    <t>Stocek</t>
  </si>
  <si>
    <t>https://www.sportstats.ca/display-results.xhtml?raceid=29063&amp;status=results</t>
  </si>
  <si>
    <t>https://www.sportstats.ca/display-results.xhtml?raceid=29119&amp;status=results&amp;firstname=alana&amp;lastname=bonner</t>
  </si>
  <si>
    <t>Around the Bay, Hamilton ON</t>
  </si>
  <si>
    <t>http://bayrace.com/</t>
  </si>
  <si>
    <t>http://www.meiamaratonadelisboa.com/en/classificacoes/classificacoes-2016/</t>
  </si>
  <si>
    <t>Lisbon Half Marathon</t>
  </si>
  <si>
    <t>http://www.meiamaratonadelisboa.com/en/</t>
  </si>
  <si>
    <t>http://www.ironman.com/triathlon/events/americas/ironman-70.3/san-juan/results.aspx#axzz43UfuYDbg</t>
  </si>
  <si>
    <t>Ironman 70.3 Puerto Rico</t>
  </si>
  <si>
    <t>http://www.ironman.com/triathlon/events/americas/ironman-70.3/san-juan.aspx#axzz43UfuYDbg</t>
  </si>
  <si>
    <t>https://www.sportstats.ca/display-results.xhtml?raceid=29060</t>
  </si>
  <si>
    <t>Course et marche populaires de LaSalle</t>
  </si>
  <si>
    <t>M(70-79)</t>
  </si>
  <si>
    <t>Peter</t>
  </si>
  <si>
    <t>Grivakes</t>
  </si>
  <si>
    <t>https://www.sportstats.ca/display-results.xhtml?raceid=29058&amp;status=results</t>
  </si>
  <si>
    <t>https://www.sportstats.ca/display-results.xhtml?raceid=29057&amp;status=results</t>
  </si>
  <si>
    <t>Donald</t>
  </si>
  <si>
    <t>Gingras</t>
  </si>
  <si>
    <t>https://www.sportstats.ca/display-results.xhtml?raceid=29059</t>
  </si>
  <si>
    <t>W</t>
  </si>
  <si>
    <t>Walking</t>
  </si>
  <si>
    <t>http://results.active.com/events/2016-puerto-rico-marathon-half-marathon/half-marathon/expanded?_=1458523339784&amp;embed=true&amp;opts=363636%3A3c59af%3Afff%3Afff%3Af6f6f6%3Afff9b7&amp;pAge=4</t>
  </si>
  <si>
    <t>Puerto Rico  1/2 Marathon</t>
  </si>
  <si>
    <t>http://marathonpuertorico.com/</t>
  </si>
  <si>
    <t>http://www.pichous.com/resultats/ewExternalFiles/RapportFinalGenPichous2016.pdf</t>
  </si>
  <si>
    <t>Le 15km des Pichous Jonquiere to Chicoutimi QC</t>
  </si>
  <si>
    <t>http://www.pichous.com/</t>
  </si>
  <si>
    <t>https://www.sportstats.ca/display-results.xhtml?raceid=28940</t>
  </si>
  <si>
    <t>MEC Montreal race # 1</t>
  </si>
  <si>
    <t>http://evenements.mec.ca/node/102281</t>
  </si>
  <si>
    <t>1st place woman OA</t>
  </si>
  <si>
    <t>http://www.runrocknroll.com/finisher-zone/search-and-results/?resultspAge=1&amp;perpAge=25&amp;eventid=12&amp;firstname=&amp;lastname=serri&amp;bib=&amp;city=&amp;gender=&amp;state=&amp;subevent_id=&amp;division=</t>
  </si>
  <si>
    <t>New Orleans Marathon</t>
  </si>
  <si>
    <t>http://www.runrocknroll.com/new-orleans/</t>
  </si>
  <si>
    <t>https://www.sportstats.ca/display-results.xhtml?raceid=28859</t>
  </si>
  <si>
    <t>Ile Bizard Blizzard Run</t>
  </si>
  <si>
    <t>https://www.sportstats.ca/display-results.xhtml?raceid=28858</t>
  </si>
  <si>
    <t>3rd place woman OA</t>
  </si>
  <si>
    <t>https://www.sportstats.ca/display-results.xhtml?raceid=28857</t>
  </si>
  <si>
    <t>http://www.odlocrystalrun.com/us/</t>
  </si>
  <si>
    <t>Odlo Crystal Run Paris France</t>
  </si>
  <si>
    <t>http://www.odlocrystalrun.com/us</t>
  </si>
  <si>
    <t>Silvie</t>
  </si>
  <si>
    <t>https://www.sportstats.ca/display-results.xhtml?raceid=28869&amp;status=results</t>
  </si>
  <si>
    <t>Hypothermic half, Montreal</t>
  </si>
  <si>
    <t>http://www.hypothermichalf.com/register-s15013</t>
  </si>
  <si>
    <t>http://www.quidchrono.com/wp-content/uploads/2016/02/Marathon-intérieur-5km.pdf</t>
  </si>
  <si>
    <t xml:space="preserve">JogX </t>
  </si>
  <si>
    <t>Indoor Running</t>
  </si>
  <si>
    <t>Richmond Road Race, Ottawa ON</t>
  </si>
  <si>
    <t>http://www.runottawa.ca/races-and-events/run-ottawa-races/richmond-road-races/</t>
  </si>
  <si>
    <t>http://www.theraceorganiser.com/results.html</t>
  </si>
  <si>
    <t>Queen Elizabeth Park 10k London England</t>
  </si>
  <si>
    <t>http://www.qeopraces.com/index.html</t>
  </si>
  <si>
    <t>2016 RACE RESULTS RUN AND BIKE</t>
  </si>
  <si>
    <t xml:space="preserve">Running Biking </t>
  </si>
  <si>
    <t>Interval Distance km</t>
  </si>
  <si>
    <t>Interval Time</t>
  </si>
  <si>
    <t>Interval Paces</t>
  </si>
  <si>
    <t>Race Event and Location</t>
  </si>
  <si>
    <t xml:space="preserve">Run </t>
  </si>
  <si>
    <t>Bike</t>
  </si>
  <si>
    <t>Run</t>
  </si>
  <si>
    <t>1st Run</t>
  </si>
  <si>
    <t>2nd Run</t>
  </si>
  <si>
    <t>Min/km</t>
  </si>
  <si>
    <t>Km/hr</t>
  </si>
  <si>
    <t>Comment</t>
  </si>
  <si>
    <t>Duathlon</t>
  </si>
  <si>
    <t>2nd Place in age category</t>
  </si>
  <si>
    <t>Olympic Duathlon</t>
  </si>
  <si>
    <t>3rd Place in age category</t>
  </si>
  <si>
    <t>Intermed Duathlon</t>
  </si>
  <si>
    <t xml:space="preserve">Competition Duathlon </t>
  </si>
  <si>
    <t>2016 RACE RESULTS SWIM BIKE RUN</t>
  </si>
  <si>
    <t>Swim</t>
  </si>
  <si>
    <t>Min/100m</t>
  </si>
  <si>
    <t>Olympic Tri</t>
  </si>
  <si>
    <t>Demi Esprit</t>
  </si>
  <si>
    <t>Tri Sprint</t>
  </si>
  <si>
    <t>http://www.ironman.com/triathlon/coverage/athlete-tracker.aspx?race=monttremblant&amp;y=2016#axzz4I4FBeQuB</t>
  </si>
  <si>
    <t>1/2 Ironman</t>
  </si>
  <si>
    <t>Jean-Stephane</t>
  </si>
  <si>
    <t>http://hamiltonmarathon.ca/</t>
  </si>
  <si>
    <t>http://courses-mont-saint-hilaire.ca/</t>
  </si>
  <si>
    <t>Coronel</t>
  </si>
  <si>
    <t>1k</t>
  </si>
  <si>
    <t>2k</t>
  </si>
  <si>
    <t>5k</t>
  </si>
  <si>
    <t>10k</t>
  </si>
  <si>
    <t>15k</t>
  </si>
  <si>
    <t>21.1k</t>
  </si>
  <si>
    <t>30k</t>
  </si>
  <si>
    <t>42.2k</t>
  </si>
  <si>
    <t>First</t>
  </si>
  <si>
    <t>Last</t>
  </si>
  <si>
    <t>Number of events entered</t>
  </si>
  <si>
    <t>Total Race Distance(s)</t>
  </si>
  <si>
    <t>Top 3 Finsher</t>
  </si>
  <si>
    <t>Personal Bests</t>
  </si>
  <si>
    <t>Offical Race Pacers</t>
  </si>
  <si>
    <t>Juilo and Marc</t>
  </si>
  <si>
    <t>First Place Finish</t>
  </si>
  <si>
    <t xml:space="preserve">Fisrt Marathon </t>
  </si>
  <si>
    <t xml:space="preserve">First Race with Boreal </t>
  </si>
  <si>
    <t>Fastest Paces</t>
  </si>
  <si>
    <t>https://www.sportstats.ca/display-results.xhtml?raceid=31074&amp;status=results</t>
  </si>
  <si>
    <t>Courses Thematiques 15 km au pied du Mont Saint-Hilaire</t>
  </si>
  <si>
    <t>https://www.sportstats.ca/display-results.xhtml?raceid=31037&amp;status=results</t>
  </si>
  <si>
    <t>2nd Place OA &amp; PB</t>
  </si>
  <si>
    <t>https://www.sportstats.ca/display-results.xhtml?raceid=31033&amp;status=results</t>
  </si>
  <si>
    <t>10/29/2016</t>
  </si>
  <si>
    <t>https://www.sportstats.ca/display-results.xhtml?raceid=31034&amp;status=results</t>
  </si>
  <si>
    <t>3rd Place OA and 1st in Age Category</t>
  </si>
  <si>
    <t>https://www.sportstats.ca/display-results.xhtml?raceid=41305</t>
  </si>
  <si>
    <t>https://www.sportstats.ca/display-results.xhtml?raceid=41304</t>
  </si>
  <si>
    <t>https://www.sportstats.ca/display-results.xhtml?raceid=41308</t>
  </si>
  <si>
    <t>PB 3rd Place in Age Category</t>
  </si>
  <si>
    <t>Niagra Falls Marathon</t>
  </si>
  <si>
    <t>http://chiptimeresults.com/chiptimepublic/do.php?rA5JVBekoatKylheliy7EVNjOSPMI1r2My9JViRviP3Xg7UsoIGOv+IJAM+CWGQ8LF1FBnnhdl4VpHsLB31vF9/VUrTKXMN5KAvBhFnLeMA=</t>
  </si>
  <si>
    <t>https://niagarafallsmarathon.com/</t>
  </si>
  <si>
    <t>Paula</t>
  </si>
  <si>
    <t>Ingerman</t>
  </si>
  <si>
    <t>Championnat provincial civil, collégial et universitaire de cross-country 2016</t>
  </si>
  <si>
    <t>http://athletisme-quebec.ca/medias/11-csr.pdf</t>
  </si>
  <si>
    <t>http://athletisme-quebec.ca/calendrier-et-resultats.php?tab=tab1&amp;id=0&amp;id_cat=0&amp;sort=&amp;search=</t>
  </si>
  <si>
    <t>Championnat Provincial scolaire Cross country, Grand Mère</t>
  </si>
  <si>
    <t>https://www.events.runningroom.com/site/?raceId=12672</t>
  </si>
  <si>
    <t>https://www.sportstats.ca/display-results.xhtml?raceid=41389&amp;status=results</t>
  </si>
  <si>
    <t>Course d'Oka Race</t>
  </si>
  <si>
    <t>3rd Place Female</t>
  </si>
  <si>
    <t>3rd Place Female 2nd in Age Category</t>
  </si>
  <si>
    <t>https://www.sportstats.ca/display-results.xhtml?raceid=41387</t>
  </si>
  <si>
    <t>Lorimer</t>
  </si>
  <si>
    <t>First Race as a Boreal</t>
  </si>
  <si>
    <t>http://www.chiptimeresults.com/chiptimepublic/do.php?uBPFJMJ9InZMFJmveJgpkqyqTYVqqKdmgKaQxL/hIs8FFZqfUjggOFRKVqUfYe3DqMahypTffyjVsycbA+UeBwwvNMuWiyUKO1pPHk1RnFM=</t>
  </si>
  <si>
    <t>Hamilton Marathon Road2Hope</t>
  </si>
  <si>
    <t>11/19/2016</t>
  </si>
  <si>
    <t>Boreal X-Country</t>
  </si>
  <si>
    <t>http://www.racetecresults.com/Results.aspx?CId=17062&amp;RId=92&amp;EId=1</t>
  </si>
  <si>
    <t xml:space="preserve">Julia </t>
  </si>
  <si>
    <t>http://www.racetecresults.com/Results.aspx?CId=17062&amp;RId=92&amp;EId=3</t>
  </si>
  <si>
    <t>Elena</t>
  </si>
  <si>
    <t>Palmieri</t>
  </si>
  <si>
    <t>Course Trans-Montreal</t>
  </si>
  <si>
    <t>http://coursetransmontreal.com/</t>
  </si>
  <si>
    <t>http://coursetransmontreal.com/resultats/</t>
  </si>
  <si>
    <t>First Ultra</t>
  </si>
  <si>
    <t>11/13/2016</t>
  </si>
  <si>
    <t>https://www.sportstats.ca/display-results.xhtml?raceid=39255&amp;status=results</t>
  </si>
  <si>
    <t>Demi-Marathon des Microbrasseries</t>
  </si>
  <si>
    <t>https://www.sportstats.ca/display-results.xhtml?raceid=39258</t>
  </si>
  <si>
    <t>Bromont</t>
  </si>
  <si>
    <t>11/24/2016</t>
  </si>
  <si>
    <t>http://www.troyturkeytrot.com/2016/results/TTT16%205k%20Overall.txt</t>
  </si>
  <si>
    <t>Troy Turkey Trot</t>
  </si>
  <si>
    <t>http://www.runbarbados.org/</t>
  </si>
  <si>
    <t>11/20/2016</t>
  </si>
  <si>
    <t>http://live.xacte.com/templates/philadelphiamarathon.com/for-runners/</t>
  </si>
  <si>
    <t>http://philadelphiamarathon.com/</t>
  </si>
  <si>
    <t>Philadelphia Marathon</t>
  </si>
  <si>
    <t>http://www.runbarbados.org/uploads/6/3/1/1/6311665/rbmw_2016_half_maraton_results_report_data.pdf</t>
  </si>
  <si>
    <t>Run Barbados Marathon</t>
  </si>
  <si>
    <t>11/26/2016</t>
  </si>
  <si>
    <t>http://athletics.ca/championnat/canadian-cross-country-championships/#sthash.qckMsD15.dpbs</t>
  </si>
  <si>
    <t>Canadian Cross Country Championships</t>
  </si>
  <si>
    <t>http://www.triathlon.org/results/result/2016_itu_world_triathlon_grand_final_cozumel/306012</t>
  </si>
  <si>
    <t>http://www.triathlon.org/results/result/2016_itu_world_triathlon_grand_final_cozumel/306009</t>
  </si>
  <si>
    <t>https://www.sportstats.ca/display-results.xhtml?raceid=30887&amp;status=results&amp;lastname=gombos</t>
  </si>
  <si>
    <t>https://www.sportstats.ca/display-results.xhtml?raceid=29095&amp;status=results</t>
  </si>
  <si>
    <t>2016 Boreal Road RaceResults</t>
  </si>
  <si>
    <t>3:52</t>
  </si>
  <si>
    <t>2016 Best Paces By Distance</t>
  </si>
  <si>
    <t>All Races</t>
  </si>
  <si>
    <t>5274 km</t>
  </si>
  <si>
    <t>Total Metal finishes</t>
  </si>
  <si>
    <t>David &amp; Daniel</t>
  </si>
  <si>
    <t>Chantal &amp; Etienne</t>
  </si>
  <si>
    <t>Paula Lorimer</t>
  </si>
  <si>
    <t>Neil alsey</t>
  </si>
  <si>
    <t>Louise Leclerc</t>
  </si>
  <si>
    <t>Brian Price</t>
  </si>
  <si>
    <t>Johanna Price</t>
  </si>
  <si>
    <t>Patric Lapointe</t>
  </si>
  <si>
    <t>Gilles &amp; Sheila</t>
  </si>
  <si>
    <t>See Separate Sheet</t>
  </si>
  <si>
    <t>Gender</t>
  </si>
  <si>
    <t>M</t>
  </si>
  <si>
    <t>F</t>
  </si>
  <si>
    <t>5:28</t>
  </si>
  <si>
    <t>2016 Best Paces By Runner</t>
  </si>
  <si>
    <t>5:20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</si>
</sst>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4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17" fontId="0" fillId="0" borderId="1" xfId="0" applyNumberFormat="1" applyBorder="1" applyAlignment="1">
      <alignment horizontal="left"/>
    </xf>
    <xf numFmtId="0" fontId="0" fillId="0" borderId="1" xfId="0" applyFont="1" applyBorder="1"/>
    <xf numFmtId="21" fontId="0" fillId="0" borderId="1" xfId="0" applyNumberFormat="1" applyBorder="1"/>
    <xf numFmtId="0" fontId="1" fillId="0" borderId="1" xfId="0" applyFont="1" applyBorder="1"/>
    <xf numFmtId="21" fontId="0" fillId="0" borderId="0" xfId="0" applyNumberFormat="1"/>
    <xf numFmtId="0" fontId="0" fillId="0" borderId="1" xfId="0" applyFill="1" applyBorder="1"/>
    <xf numFmtId="0" fontId="0" fillId="0" borderId="0" xfId="0" applyBorder="1"/>
    <xf numFmtId="0" fontId="3" fillId="0" borderId="1" xfId="0" applyFont="1" applyBorder="1"/>
    <xf numFmtId="0" fontId="2" fillId="0" borderId="0" xfId="0" applyFont="1" applyBorder="1"/>
    <xf numFmtId="21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/>
    <xf numFmtId="0" fontId="0" fillId="0" borderId="2" xfId="0" applyBorder="1"/>
    <xf numFmtId="21" fontId="4" fillId="0" borderId="1" xfId="0" applyNumberFormat="1" applyFont="1" applyBorder="1"/>
    <xf numFmtId="0" fontId="0" fillId="0" borderId="3" xfId="0" applyFill="1" applyBorder="1"/>
    <xf numFmtId="0" fontId="1" fillId="0" borderId="0" xfId="0" applyFont="1" applyBorder="1"/>
    <xf numFmtId="21" fontId="0" fillId="0" borderId="0" xfId="0" applyNumberFormat="1" applyBorder="1"/>
    <xf numFmtId="0" fontId="0" fillId="0" borderId="3" xfId="0" applyBorder="1"/>
    <xf numFmtId="17" fontId="3" fillId="0" borderId="1" xfId="0" applyNumberFormat="1" applyFont="1" applyBorder="1" applyAlignment="1">
      <alignment horizontal="left"/>
    </xf>
    <xf numFmtId="164" fontId="0" fillId="0" borderId="1" xfId="0" applyNumberFormat="1" applyBorder="1"/>
    <xf numFmtId="164" fontId="2" fillId="0" borderId="0" xfId="0" applyNumberFormat="1" applyFont="1" applyBorder="1"/>
    <xf numFmtId="164" fontId="0" fillId="0" borderId="0" xfId="0" applyNumberFormat="1"/>
    <xf numFmtId="0" fontId="0" fillId="0" borderId="0" xfId="0" applyFont="1"/>
    <xf numFmtId="0" fontId="0" fillId="0" borderId="0" xfId="0" applyFill="1" applyBorder="1"/>
    <xf numFmtId="21" fontId="3" fillId="0" borderId="1" xfId="0" applyNumberFormat="1" applyFont="1" applyBorder="1"/>
    <xf numFmtId="0" fontId="6" fillId="0" borderId="0" xfId="0" applyFont="1" applyBorder="1"/>
    <xf numFmtId="0" fontId="5" fillId="0" borderId="1" xfId="0" applyFont="1" applyBorder="1"/>
    <xf numFmtId="0" fontId="1" fillId="0" borderId="0" xfId="0" applyFont="1"/>
    <xf numFmtId="0" fontId="0" fillId="0" borderId="7" xfId="0" applyBorder="1"/>
    <xf numFmtId="49" fontId="0" fillId="0" borderId="0" xfId="0" applyNumberFormat="1"/>
    <xf numFmtId="49" fontId="4" fillId="0" borderId="1" xfId="0" applyNumberFormat="1" applyFont="1" applyBorder="1"/>
    <xf numFmtId="49" fontId="0" fillId="0" borderId="1" xfId="0" applyNumberFormat="1" applyBorder="1"/>
    <xf numFmtId="20" fontId="0" fillId="0" borderId="1" xfId="0" applyNumberFormat="1" applyBorder="1"/>
    <xf numFmtId="0" fontId="0" fillId="0" borderId="1" xfId="0" applyBorder="1" applyAlignment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0" fontId="3" fillId="0" borderId="1" xfId="0" applyNumberFormat="1" applyFont="1" applyBorder="1"/>
    <xf numFmtId="20" fontId="4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1" fontId="0" fillId="0" borderId="1" xfId="0" applyNumberFormat="1" applyFont="1" applyBorder="1"/>
    <xf numFmtId="21" fontId="0" fillId="0" borderId="0" xfId="0" applyNumberFormat="1" applyFont="1"/>
    <xf numFmtId="17" fontId="0" fillId="0" borderId="0" xfId="0" applyNumberForma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21" fontId="10" fillId="0" borderId="1" xfId="0" applyNumberFormat="1" applyFont="1" applyBorder="1"/>
    <xf numFmtId="0" fontId="10" fillId="0" borderId="0" xfId="0" applyFont="1"/>
    <xf numFmtId="14" fontId="0" fillId="0" borderId="1" xfId="0" applyNumberFormat="1" applyBorder="1" applyAlignment="1">
      <alignment horizontal="left"/>
    </xf>
    <xf numFmtId="0" fontId="0" fillId="0" borderId="4" xfId="0" applyFont="1" applyBorder="1" applyAlignment="1"/>
    <xf numFmtId="0" fontId="11" fillId="0" borderId="4" xfId="0" applyFont="1" applyBorder="1" applyAlignment="1"/>
    <xf numFmtId="0" fontId="3" fillId="0" borderId="6" xfId="0" applyFont="1" applyBorder="1" applyAlignment="1"/>
    <xf numFmtId="21" fontId="3" fillId="0" borderId="0" xfId="0" applyNumberFormat="1" applyFont="1"/>
    <xf numFmtId="0" fontId="11" fillId="0" borderId="0" xfId="0" applyFont="1"/>
    <xf numFmtId="0" fontId="0" fillId="2" borderId="1" xfId="0" applyFill="1" applyBorder="1" applyAlignment="1">
      <alignment horizontal="left"/>
    </xf>
    <xf numFmtId="0" fontId="8" fillId="2" borderId="4" xfId="0" applyFont="1" applyFill="1" applyBorder="1" applyAlignment="1"/>
    <xf numFmtId="0" fontId="0" fillId="2" borderId="6" xfId="0" applyFill="1" applyBorder="1" applyAlignment="1"/>
    <xf numFmtId="0" fontId="0" fillId="2" borderId="1" xfId="0" applyFill="1" applyBorder="1"/>
    <xf numFmtId="21" fontId="0" fillId="2" borderId="1" xfId="0" applyNumberFormat="1" applyFill="1" applyBorder="1"/>
    <xf numFmtId="21" fontId="0" fillId="2" borderId="1" xfId="0" applyNumberFormat="1" applyFont="1" applyFill="1" applyBorder="1"/>
    <xf numFmtId="0" fontId="1" fillId="2" borderId="1" xfId="0" applyFont="1" applyFill="1" applyBorder="1"/>
    <xf numFmtId="0" fontId="0" fillId="2" borderId="0" xfId="0" applyFill="1"/>
    <xf numFmtId="0" fontId="0" fillId="2" borderId="4" xfId="0" applyFont="1" applyFill="1" applyBorder="1" applyAlignment="1"/>
    <xf numFmtId="0" fontId="0" fillId="2" borderId="1" xfId="0" applyFont="1" applyFill="1" applyBorder="1"/>
    <xf numFmtId="0" fontId="8" fillId="0" borderId="0" xfId="0" applyFont="1" applyBorder="1" applyAlignment="1"/>
    <xf numFmtId="0" fontId="0" fillId="0" borderId="3" xfId="0" applyFont="1" applyFill="1" applyBorder="1"/>
    <xf numFmtId="0" fontId="1" fillId="2" borderId="0" xfId="0" applyFont="1" applyFill="1" applyBorder="1"/>
    <xf numFmtId="0" fontId="0" fillId="0" borderId="6" xfId="0" applyBorder="1"/>
    <xf numFmtId="21" fontId="0" fillId="0" borderId="1" xfId="0" applyNumberFormat="1" applyBorder="1" applyAlignment="1">
      <alignment horizontal="right"/>
    </xf>
    <xf numFmtId="0" fontId="8" fillId="0" borderId="0" xfId="0" applyFont="1"/>
    <xf numFmtId="0" fontId="8" fillId="0" borderId="4" xfId="0" applyFont="1" applyBorder="1" applyAlignment="1"/>
    <xf numFmtId="0" fontId="0" fillId="0" borderId="6" xfId="0" applyBorder="1" applyAlignment="1"/>
    <xf numFmtId="0" fontId="11" fillId="0" borderId="0" xfId="0" applyFont="1" applyAlignment="1">
      <alignment vertical="center"/>
    </xf>
    <xf numFmtId="0" fontId="0" fillId="0" borderId="6" xfId="0" applyBorder="1" applyAlignment="1"/>
    <xf numFmtId="0" fontId="0" fillId="0" borderId="6" xfId="0" applyBorder="1" applyAlignment="1"/>
    <xf numFmtId="0" fontId="0" fillId="0" borderId="6" xfId="0" applyBorder="1" applyAlignment="1"/>
    <xf numFmtId="0" fontId="0" fillId="0" borderId="6" xfId="0" applyBorder="1" applyAlignment="1"/>
    <xf numFmtId="0" fontId="0" fillId="0" borderId="6" xfId="0" applyBorder="1" applyAlignment="1"/>
    <xf numFmtId="0" fontId="0" fillId="0" borderId="6" xfId="0" applyBorder="1" applyAlignment="1"/>
    <xf numFmtId="0" fontId="8" fillId="0" borderId="6" xfId="0" applyFont="1" applyBorder="1" applyAlignment="1"/>
    <xf numFmtId="0" fontId="0" fillId="0" borderId="6" xfId="0" applyBorder="1" applyAlignment="1"/>
    <xf numFmtId="0" fontId="8" fillId="0" borderId="4" xfId="0" applyFont="1" applyBorder="1" applyAlignment="1"/>
    <xf numFmtId="0" fontId="0" fillId="0" borderId="6" xfId="0" applyBorder="1" applyAlignment="1"/>
    <xf numFmtId="0" fontId="11" fillId="0" borderId="4" xfId="0" applyFont="1" applyBorder="1" applyAlignment="1">
      <alignment vertical="center"/>
    </xf>
    <xf numFmtId="0" fontId="11" fillId="0" borderId="4" xfId="0" applyFont="1" applyBorder="1"/>
    <xf numFmtId="0" fontId="0" fillId="0" borderId="1" xfId="0" applyFont="1" applyFill="1" applyBorder="1"/>
    <xf numFmtId="0" fontId="12" fillId="0" borderId="0" xfId="0" applyFont="1" applyBorder="1"/>
    <xf numFmtId="0" fontId="13" fillId="0" borderId="1" xfId="0" applyFont="1" applyBorder="1"/>
    <xf numFmtId="0" fontId="5" fillId="0" borderId="0" xfId="0" applyFont="1" applyBorder="1"/>
    <xf numFmtId="0" fontId="5" fillId="0" borderId="0" xfId="0" applyFont="1"/>
    <xf numFmtId="0" fontId="5" fillId="2" borderId="1" xfId="0" applyFont="1" applyFill="1" applyBorder="1"/>
    <xf numFmtId="0" fontId="1" fillId="0" borderId="4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7" xfId="0" applyNumberFormat="1" applyBorder="1"/>
    <xf numFmtId="0" fontId="0" fillId="0" borderId="9" xfId="0" applyBorder="1"/>
    <xf numFmtId="0" fontId="0" fillId="0" borderId="6" xfId="0" applyFont="1" applyBorder="1"/>
    <xf numFmtId="0" fontId="0" fillId="0" borderId="8" xfId="0" applyBorder="1"/>
    <xf numFmtId="49" fontId="0" fillId="0" borderId="2" xfId="0" applyNumberFormat="1" applyBorder="1"/>
    <xf numFmtId="20" fontId="4" fillId="0" borderId="2" xfId="0" applyNumberFormat="1" applyFont="1" applyBorder="1"/>
    <xf numFmtId="20" fontId="3" fillId="0" borderId="2" xfId="0" applyNumberFormat="1" applyFont="1" applyBorder="1"/>
    <xf numFmtId="20" fontId="0" fillId="0" borderId="2" xfId="0" applyNumberFormat="1" applyBorder="1"/>
    <xf numFmtId="0" fontId="11" fillId="0" borderId="0" xfId="0" applyFont="1" applyBorder="1"/>
    <xf numFmtId="0" fontId="8" fillId="0" borderId="4" xfId="0" applyFont="1" applyBorder="1"/>
    <xf numFmtId="0" fontId="11" fillId="0" borderId="0" xfId="0" applyFont="1" applyBorder="1" applyAlignment="1">
      <alignment vertical="center"/>
    </xf>
    <xf numFmtId="0" fontId="10" fillId="0" borderId="4" xfId="0" applyFont="1" applyBorder="1" applyAlignment="1"/>
    <xf numFmtId="0" fontId="7" fillId="0" borderId="6" xfId="0" applyFont="1" applyBorder="1" applyAlignment="1"/>
    <xf numFmtId="0" fontId="8" fillId="0" borderId="4" xfId="0" applyFont="1" applyBorder="1" applyAlignment="1"/>
    <xf numFmtId="0" fontId="0" fillId="0" borderId="6" xfId="0" applyBorder="1" applyAlignment="1"/>
    <xf numFmtId="0" fontId="0" fillId="0" borderId="1" xfId="0" applyBorder="1" applyAlignmen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9"/>
  <sheetViews>
    <sheetView workbookViewId="0">
      <selection activeCell="A31" sqref="A31:M31"/>
    </sheetView>
  </sheetViews>
  <sheetFormatPr defaultRowHeight="15"/>
  <cols>
    <col min="1" max="1" width="11" style="2" customWidth="1"/>
    <col min="2" max="2" width="8.85546875" customWidth="1"/>
    <col min="3" max="3" width="16.42578125" customWidth="1"/>
    <col min="4" max="4" width="32.5703125" customWidth="1"/>
    <col min="5" max="5" width="3.5703125" customWidth="1"/>
    <col min="6" max="6" width="7.85546875" customWidth="1"/>
    <col min="8" max="8" width="11.28515625" customWidth="1"/>
    <col min="9" max="9" width="14.5703125" customWidth="1"/>
    <col min="10" max="10" width="12.85546875" style="9" customWidth="1"/>
    <col min="11" max="11" width="7.7109375" style="27" customWidth="1"/>
    <col min="12" max="12" width="26.85546875" style="94" customWidth="1"/>
    <col min="13" max="13" width="58.140625" customWidth="1"/>
  </cols>
  <sheetData>
    <row r="1" spans="1:13" s="1" customFormat="1" ht="22.9" customHeight="1">
      <c r="A1" s="48" t="s">
        <v>0</v>
      </c>
      <c r="B1" s="13"/>
      <c r="C1" s="13"/>
      <c r="D1" s="13"/>
      <c r="E1" s="13"/>
      <c r="F1" s="13"/>
      <c r="G1" s="13"/>
      <c r="H1" s="13"/>
      <c r="I1" s="13"/>
      <c r="J1" s="14"/>
      <c r="K1" s="13"/>
      <c r="L1" s="91"/>
      <c r="M1" s="13"/>
    </row>
    <row r="4" spans="1:13" s="52" customFormat="1" ht="15.75">
      <c r="A4" s="49" t="s">
        <v>1</v>
      </c>
      <c r="B4" s="114" t="s">
        <v>2</v>
      </c>
      <c r="C4" s="115"/>
      <c r="D4" s="50" t="s">
        <v>3</v>
      </c>
      <c r="E4" s="50" t="s">
        <v>4</v>
      </c>
      <c r="F4" s="50" t="s">
        <v>5</v>
      </c>
      <c r="G4" s="50" t="s">
        <v>6</v>
      </c>
      <c r="H4" s="50" t="s">
        <v>7</v>
      </c>
      <c r="I4" s="50" t="s">
        <v>8</v>
      </c>
      <c r="J4" s="51" t="s">
        <v>9</v>
      </c>
      <c r="K4" s="50" t="s">
        <v>10</v>
      </c>
      <c r="L4" s="92" t="s">
        <v>11</v>
      </c>
      <c r="M4" s="50" t="s">
        <v>12</v>
      </c>
    </row>
    <row r="5" spans="1:13">
      <c r="A5" s="3"/>
      <c r="B5" s="116"/>
      <c r="C5" s="117"/>
      <c r="D5" s="4"/>
      <c r="E5" s="4"/>
      <c r="F5" s="4"/>
      <c r="G5" s="4"/>
      <c r="H5" s="4"/>
      <c r="I5" s="4"/>
      <c r="J5" s="7"/>
      <c r="K5" s="6"/>
      <c r="L5" s="31"/>
      <c r="M5" s="4"/>
    </row>
    <row r="6" spans="1:13">
      <c r="A6" s="53">
        <v>42533</v>
      </c>
      <c r="B6" s="69" t="s">
        <v>682</v>
      </c>
      <c r="C6" s="85"/>
      <c r="D6" s="4" t="s">
        <v>676</v>
      </c>
      <c r="E6" s="4" t="s">
        <v>16</v>
      </c>
      <c r="F6" s="4">
        <v>21.1</v>
      </c>
      <c r="G6" s="4"/>
      <c r="H6" s="4" t="s">
        <v>71</v>
      </c>
      <c r="I6" s="4" t="s">
        <v>72</v>
      </c>
      <c r="J6" s="7">
        <v>9.3391203703703699E-2</v>
      </c>
      <c r="K6" s="45">
        <f t="shared" ref="K6:K7" si="0">J6/F6</f>
        <v>4.426123398279796E-3</v>
      </c>
      <c r="L6" s="93"/>
      <c r="M6" s="4" t="s">
        <v>681</v>
      </c>
    </row>
    <row r="7" spans="1:13">
      <c r="A7" s="53">
        <v>42533</v>
      </c>
      <c r="B7" s="69" t="s">
        <v>682</v>
      </c>
      <c r="C7" s="85"/>
      <c r="D7" s="4" t="s">
        <v>676</v>
      </c>
      <c r="E7" s="4" t="s">
        <v>16</v>
      </c>
      <c r="F7" s="4">
        <v>21.1</v>
      </c>
      <c r="G7" s="4"/>
      <c r="H7" s="4" t="s">
        <v>116</v>
      </c>
      <c r="I7" s="4" t="s">
        <v>117</v>
      </c>
      <c r="J7" s="7">
        <v>9.3391203703703699E-2</v>
      </c>
      <c r="K7" s="45">
        <f t="shared" si="0"/>
        <v>4.426123398279796E-3</v>
      </c>
      <c r="L7" s="93"/>
      <c r="M7" s="4" t="s">
        <v>681</v>
      </c>
    </row>
    <row r="8" spans="1:13">
      <c r="A8" s="53" t="s">
        <v>683</v>
      </c>
      <c r="B8" s="69" t="s">
        <v>685</v>
      </c>
      <c r="C8" s="87"/>
      <c r="D8" s="4" t="s">
        <v>684</v>
      </c>
      <c r="E8" s="4" t="s">
        <v>115</v>
      </c>
      <c r="F8" s="4">
        <v>8</v>
      </c>
      <c r="G8" s="4"/>
      <c r="H8" s="4" t="s">
        <v>27</v>
      </c>
      <c r="I8" s="4" t="s">
        <v>28</v>
      </c>
      <c r="J8" s="7">
        <v>2.5810185185185183E-2</v>
      </c>
      <c r="K8" s="6"/>
      <c r="L8" s="93"/>
      <c r="M8" s="4"/>
    </row>
    <row r="9" spans="1:13">
      <c r="A9" s="3" t="s">
        <v>673</v>
      </c>
      <c r="B9" s="69" t="s">
        <v>675</v>
      </c>
      <c r="C9" s="83"/>
      <c r="D9" s="4" t="s">
        <v>674</v>
      </c>
      <c r="E9" s="4" t="s">
        <v>16</v>
      </c>
      <c r="F9" s="4">
        <v>5</v>
      </c>
      <c r="G9" s="4"/>
      <c r="H9" s="4" t="s">
        <v>27</v>
      </c>
      <c r="I9" s="4" t="s">
        <v>28</v>
      </c>
      <c r="J9" s="7">
        <v>1.494212962962963E-2</v>
      </c>
      <c r="K9" s="45">
        <f t="shared" ref="K9:K10" si="1">J9/F9</f>
        <v>2.9884259259259261E-3</v>
      </c>
      <c r="L9" s="94" t="s">
        <v>106</v>
      </c>
      <c r="M9" s="4" t="s">
        <v>674</v>
      </c>
    </row>
    <row r="10" spans="1:13">
      <c r="A10" s="3" t="s">
        <v>677</v>
      </c>
      <c r="B10" s="69" t="s">
        <v>680</v>
      </c>
      <c r="C10" s="87"/>
      <c r="D10" s="4" t="s">
        <v>679</v>
      </c>
      <c r="E10" s="4" t="s">
        <v>16</v>
      </c>
      <c r="F10" s="4">
        <v>21.1</v>
      </c>
      <c r="G10" s="4"/>
      <c r="H10" s="4" t="s">
        <v>33</v>
      </c>
      <c r="I10" s="4" t="s">
        <v>34</v>
      </c>
      <c r="J10" s="7">
        <v>0.14453703703703705</v>
      </c>
      <c r="K10" s="45">
        <f t="shared" si="1"/>
        <v>6.8500965420396701E-3</v>
      </c>
      <c r="L10" s="95" t="s">
        <v>23</v>
      </c>
      <c r="M10" s="4" t="s">
        <v>678</v>
      </c>
    </row>
    <row r="11" spans="1:13">
      <c r="A11" s="3" t="s">
        <v>657</v>
      </c>
      <c r="B11" s="69" t="s">
        <v>658</v>
      </c>
      <c r="C11" s="82"/>
      <c r="D11" s="4"/>
      <c r="E11" s="4" t="s">
        <v>115</v>
      </c>
      <c r="F11" s="4">
        <v>5</v>
      </c>
      <c r="G11" s="4"/>
      <c r="H11" s="4" t="s">
        <v>254</v>
      </c>
      <c r="I11" s="4" t="s">
        <v>255</v>
      </c>
      <c r="J11" s="7">
        <v>1.3958333333333335E-2</v>
      </c>
      <c r="K11" s="6"/>
      <c r="L11" s="95" t="s">
        <v>23</v>
      </c>
      <c r="M11" s="4" t="s">
        <v>659</v>
      </c>
    </row>
    <row r="12" spans="1:13">
      <c r="A12" s="3" t="s">
        <v>657</v>
      </c>
      <c r="B12" s="69" t="s">
        <v>658</v>
      </c>
      <c r="C12" s="82"/>
      <c r="D12" s="4"/>
      <c r="E12" s="4" t="s">
        <v>115</v>
      </c>
      <c r="F12" s="4">
        <v>5</v>
      </c>
      <c r="G12" s="4"/>
      <c r="H12" s="4" t="s">
        <v>27</v>
      </c>
      <c r="I12" s="4" t="s">
        <v>28</v>
      </c>
      <c r="J12" s="7">
        <v>1.5844907407407408E-2</v>
      </c>
      <c r="K12" s="6"/>
      <c r="L12" s="31" t="s">
        <v>633</v>
      </c>
      <c r="M12" s="4" t="s">
        <v>659</v>
      </c>
    </row>
    <row r="13" spans="1:13">
      <c r="A13" s="3" t="s">
        <v>657</v>
      </c>
      <c r="B13" s="69" t="s">
        <v>658</v>
      </c>
      <c r="C13" s="82"/>
      <c r="D13" s="4"/>
      <c r="E13" s="4" t="s">
        <v>115</v>
      </c>
      <c r="F13" s="4">
        <v>5</v>
      </c>
      <c r="G13" s="4"/>
      <c r="H13" s="4" t="s">
        <v>71</v>
      </c>
      <c r="I13" s="4" t="s">
        <v>72</v>
      </c>
      <c r="J13" s="7">
        <v>1.7511574074074072E-2</v>
      </c>
      <c r="K13" s="6"/>
      <c r="L13" s="95" t="s">
        <v>41</v>
      </c>
      <c r="M13" s="4" t="s">
        <v>659</v>
      </c>
    </row>
    <row r="14" spans="1:13">
      <c r="A14" s="3" t="s">
        <v>657</v>
      </c>
      <c r="B14" s="69" t="s">
        <v>658</v>
      </c>
      <c r="C14" s="82"/>
      <c r="D14" s="4"/>
      <c r="E14" s="4" t="s">
        <v>115</v>
      </c>
      <c r="F14" s="4">
        <v>5</v>
      </c>
      <c r="G14" s="4"/>
      <c r="H14" s="4" t="s">
        <v>185</v>
      </c>
      <c r="I14" s="4" t="s">
        <v>186</v>
      </c>
      <c r="J14" s="7">
        <v>1.9131944444444444E-2</v>
      </c>
      <c r="K14" s="6"/>
      <c r="L14" s="94" t="s">
        <v>106</v>
      </c>
      <c r="M14" s="4" t="s">
        <v>659</v>
      </c>
    </row>
    <row r="15" spans="1:13">
      <c r="A15" s="3" t="s">
        <v>657</v>
      </c>
      <c r="B15" s="69" t="s">
        <v>658</v>
      </c>
      <c r="C15" s="82"/>
      <c r="D15" s="4"/>
      <c r="E15" s="4" t="s">
        <v>115</v>
      </c>
      <c r="F15" s="4">
        <v>5</v>
      </c>
      <c r="G15" s="4"/>
      <c r="H15" s="4" t="s">
        <v>660</v>
      </c>
      <c r="I15" s="4" t="s">
        <v>120</v>
      </c>
      <c r="J15" s="7">
        <v>1.9351851851851853E-2</v>
      </c>
      <c r="K15" s="6"/>
      <c r="L15" s="31"/>
      <c r="M15" s="4" t="s">
        <v>659</v>
      </c>
    </row>
    <row r="16" spans="1:13">
      <c r="A16" s="3" t="s">
        <v>657</v>
      </c>
      <c r="B16" s="69" t="s">
        <v>658</v>
      </c>
      <c r="C16" s="82"/>
      <c r="D16" s="4"/>
      <c r="E16" s="4" t="s">
        <v>115</v>
      </c>
      <c r="F16" s="4">
        <v>5</v>
      </c>
      <c r="G16" s="4"/>
      <c r="H16" s="4" t="s">
        <v>87</v>
      </c>
      <c r="I16" s="4" t="s">
        <v>88</v>
      </c>
      <c r="J16" s="7">
        <v>1.954861111111111E-2</v>
      </c>
      <c r="K16" s="6"/>
      <c r="L16" s="31"/>
      <c r="M16" s="4" t="s">
        <v>659</v>
      </c>
    </row>
    <row r="17" spans="1:13">
      <c r="A17" s="3" t="s">
        <v>657</v>
      </c>
      <c r="B17" s="69" t="s">
        <v>658</v>
      </c>
      <c r="C17" s="82"/>
      <c r="D17" s="4"/>
      <c r="E17" s="4" t="s">
        <v>115</v>
      </c>
      <c r="F17" s="4">
        <v>10</v>
      </c>
      <c r="G17" s="4"/>
      <c r="H17" s="4" t="s">
        <v>75</v>
      </c>
      <c r="I17" s="4" t="s">
        <v>76</v>
      </c>
      <c r="J17" s="7">
        <v>3.3831018518518517E-2</v>
      </c>
      <c r="K17" s="6"/>
      <c r="L17" s="95" t="s">
        <v>41</v>
      </c>
      <c r="M17" s="4" t="s">
        <v>661</v>
      </c>
    </row>
    <row r="18" spans="1:13">
      <c r="A18" s="3" t="s">
        <v>657</v>
      </c>
      <c r="B18" s="69" t="s">
        <v>658</v>
      </c>
      <c r="C18" s="82"/>
      <c r="D18" s="4"/>
      <c r="E18" s="4" t="s">
        <v>115</v>
      </c>
      <c r="F18" s="4">
        <v>10</v>
      </c>
      <c r="G18" s="4"/>
      <c r="H18" s="4" t="s">
        <v>60</v>
      </c>
      <c r="I18" s="4" t="s">
        <v>61</v>
      </c>
      <c r="J18" s="7">
        <v>3.4224537037037032E-2</v>
      </c>
      <c r="K18" s="6"/>
      <c r="L18" s="31"/>
      <c r="M18" s="4" t="s">
        <v>661</v>
      </c>
    </row>
    <row r="19" spans="1:13">
      <c r="A19" s="3" t="s">
        <v>657</v>
      </c>
      <c r="B19" s="69" t="s">
        <v>658</v>
      </c>
      <c r="C19" s="82"/>
      <c r="D19" s="4"/>
      <c r="E19" s="4" t="s">
        <v>115</v>
      </c>
      <c r="F19" s="4">
        <v>10</v>
      </c>
      <c r="G19" s="4"/>
      <c r="H19" s="4" t="s">
        <v>101</v>
      </c>
      <c r="I19" s="4" t="s">
        <v>125</v>
      </c>
      <c r="J19" s="7">
        <v>3.4328703703703702E-2</v>
      </c>
      <c r="K19" s="6"/>
      <c r="L19" s="31"/>
      <c r="M19" s="4" t="s">
        <v>661</v>
      </c>
    </row>
    <row r="20" spans="1:13">
      <c r="A20" s="3" t="s">
        <v>657</v>
      </c>
      <c r="B20" s="69" t="s">
        <v>658</v>
      </c>
      <c r="C20" s="82"/>
      <c r="D20" s="4"/>
      <c r="E20" s="4" t="s">
        <v>115</v>
      </c>
      <c r="F20" s="4">
        <v>10</v>
      </c>
      <c r="G20" s="4"/>
      <c r="H20" s="4" t="s">
        <v>79</v>
      </c>
      <c r="I20" s="4" t="s">
        <v>80</v>
      </c>
      <c r="J20" s="7">
        <v>3.4594907407407408E-2</v>
      </c>
      <c r="K20" s="6"/>
      <c r="L20" s="95" t="s">
        <v>41</v>
      </c>
      <c r="M20" s="4" t="s">
        <v>661</v>
      </c>
    </row>
    <row r="21" spans="1:13">
      <c r="A21" s="3" t="s">
        <v>657</v>
      </c>
      <c r="B21" s="69" t="s">
        <v>658</v>
      </c>
      <c r="C21" s="82"/>
      <c r="D21" s="4"/>
      <c r="E21" s="4" t="s">
        <v>115</v>
      </c>
      <c r="F21" s="4">
        <v>10</v>
      </c>
      <c r="G21" s="4"/>
      <c r="H21" s="4" t="s">
        <v>73</v>
      </c>
      <c r="I21" s="4" t="s">
        <v>74</v>
      </c>
      <c r="J21" s="7">
        <v>3.6064814814814813E-2</v>
      </c>
      <c r="K21" s="6"/>
      <c r="L21" s="31"/>
      <c r="M21" s="4" t="s">
        <v>661</v>
      </c>
    </row>
    <row r="22" spans="1:13">
      <c r="A22" s="3" t="s">
        <v>657</v>
      </c>
      <c r="B22" s="69" t="s">
        <v>658</v>
      </c>
      <c r="C22" s="82"/>
      <c r="D22" s="4"/>
      <c r="E22" s="4" t="s">
        <v>115</v>
      </c>
      <c r="F22" s="4">
        <v>10</v>
      </c>
      <c r="G22" s="4"/>
      <c r="H22" s="4" t="s">
        <v>662</v>
      </c>
      <c r="I22" s="4" t="s">
        <v>663</v>
      </c>
      <c r="J22" s="7">
        <v>3.6238425925925924E-2</v>
      </c>
      <c r="K22" s="6"/>
      <c r="L22" s="31"/>
      <c r="M22" s="4" t="s">
        <v>661</v>
      </c>
    </row>
    <row r="23" spans="1:13">
      <c r="A23" s="3" t="s">
        <v>657</v>
      </c>
      <c r="B23" s="69" t="s">
        <v>658</v>
      </c>
      <c r="C23" s="82"/>
      <c r="D23" s="4"/>
      <c r="E23" s="4" t="s">
        <v>115</v>
      </c>
      <c r="F23" s="4">
        <v>10</v>
      </c>
      <c r="G23" s="4"/>
      <c r="H23" s="4" t="s">
        <v>425</v>
      </c>
      <c r="I23" s="4" t="s">
        <v>72</v>
      </c>
      <c r="J23" s="7">
        <v>3.681712962962963E-2</v>
      </c>
      <c r="K23" s="6"/>
      <c r="L23" s="31"/>
      <c r="M23" s="4" t="s">
        <v>661</v>
      </c>
    </row>
    <row r="24" spans="1:13">
      <c r="A24" s="3" t="s">
        <v>657</v>
      </c>
      <c r="B24" s="69" t="s">
        <v>658</v>
      </c>
      <c r="C24" s="82"/>
      <c r="D24" s="4"/>
      <c r="E24" s="4" t="s">
        <v>115</v>
      </c>
      <c r="F24" s="4">
        <v>10</v>
      </c>
      <c r="G24" s="4"/>
      <c r="H24" s="4" t="s">
        <v>81</v>
      </c>
      <c r="I24" s="4" t="s">
        <v>82</v>
      </c>
      <c r="J24" s="7">
        <v>3.6979166666666667E-2</v>
      </c>
      <c r="K24" s="6"/>
      <c r="L24" s="31"/>
      <c r="M24" s="4" t="s">
        <v>661</v>
      </c>
    </row>
    <row r="25" spans="1:13">
      <c r="A25" s="3" t="s">
        <v>657</v>
      </c>
      <c r="B25" s="69" t="s">
        <v>658</v>
      </c>
      <c r="C25" s="82"/>
      <c r="D25" s="4"/>
      <c r="E25" s="4" t="s">
        <v>115</v>
      </c>
      <c r="F25" s="4">
        <v>10</v>
      </c>
      <c r="G25" s="4"/>
      <c r="H25" s="4" t="s">
        <v>64</v>
      </c>
      <c r="I25" s="4" t="s">
        <v>65</v>
      </c>
      <c r="J25" s="7">
        <v>3.8136574074074073E-2</v>
      </c>
      <c r="K25" s="6"/>
      <c r="L25" s="31"/>
      <c r="M25" s="4" t="s">
        <v>661</v>
      </c>
    </row>
    <row r="26" spans="1:13">
      <c r="A26" s="3" t="s">
        <v>657</v>
      </c>
      <c r="B26" s="69" t="s">
        <v>658</v>
      </c>
      <c r="C26" s="82"/>
      <c r="D26" s="4"/>
      <c r="E26" s="4" t="s">
        <v>115</v>
      </c>
      <c r="F26" s="4">
        <v>10</v>
      </c>
      <c r="G26" s="4"/>
      <c r="H26" s="4" t="s">
        <v>126</v>
      </c>
      <c r="I26" s="4" t="s">
        <v>125</v>
      </c>
      <c r="J26" s="7">
        <v>3.9837962962962964E-2</v>
      </c>
      <c r="K26" s="6"/>
      <c r="L26" s="31"/>
      <c r="M26" s="4" t="s">
        <v>661</v>
      </c>
    </row>
    <row r="27" spans="1:13">
      <c r="A27" s="3" t="s">
        <v>657</v>
      </c>
      <c r="B27" s="69" t="s">
        <v>658</v>
      </c>
      <c r="C27" s="82"/>
      <c r="D27" s="4"/>
      <c r="E27" s="4" t="s">
        <v>115</v>
      </c>
      <c r="F27" s="4">
        <v>10</v>
      </c>
      <c r="G27" s="4"/>
      <c r="H27" s="4" t="s">
        <v>127</v>
      </c>
      <c r="I27" s="4" t="s">
        <v>128</v>
      </c>
      <c r="J27" s="7">
        <v>4.0949074074074075E-2</v>
      </c>
      <c r="K27" s="6"/>
      <c r="L27" s="95" t="s">
        <v>41</v>
      </c>
      <c r="M27" s="4" t="s">
        <v>661</v>
      </c>
    </row>
    <row r="28" spans="1:13">
      <c r="A28" s="3" t="s">
        <v>657</v>
      </c>
      <c r="B28" s="69" t="s">
        <v>658</v>
      </c>
      <c r="C28" s="82"/>
      <c r="D28" s="4"/>
      <c r="E28" s="4" t="s">
        <v>115</v>
      </c>
      <c r="F28" s="4">
        <v>10</v>
      </c>
      <c r="G28" s="4"/>
      <c r="H28" s="4" t="s">
        <v>33</v>
      </c>
      <c r="I28" s="4" t="s">
        <v>222</v>
      </c>
      <c r="J28" s="7">
        <v>4.2187499999999996E-2</v>
      </c>
      <c r="K28" s="6"/>
      <c r="L28" s="31"/>
      <c r="M28" s="4" t="s">
        <v>661</v>
      </c>
    </row>
    <row r="29" spans="1:13">
      <c r="A29" s="3" t="s">
        <v>668</v>
      </c>
      <c r="B29" s="69" t="s">
        <v>670</v>
      </c>
      <c r="C29" s="84" t="s">
        <v>672</v>
      </c>
      <c r="D29" s="4"/>
      <c r="E29" s="4" t="s">
        <v>16</v>
      </c>
      <c r="F29" s="4">
        <v>5</v>
      </c>
      <c r="G29" s="4"/>
      <c r="H29" s="4" t="s">
        <v>27</v>
      </c>
      <c r="I29" s="4" t="s">
        <v>28</v>
      </c>
      <c r="J29" s="7">
        <v>1.6655092592592593E-2</v>
      </c>
      <c r="K29" s="45">
        <f t="shared" ref="K29:K36" si="2">J29/F29</f>
        <v>3.3310185185185187E-3</v>
      </c>
      <c r="L29" s="31" t="s">
        <v>328</v>
      </c>
      <c r="M29" s="4" t="s">
        <v>669</v>
      </c>
    </row>
    <row r="30" spans="1:13">
      <c r="A30" s="3" t="s">
        <v>668</v>
      </c>
      <c r="B30" s="69" t="s">
        <v>670</v>
      </c>
      <c r="C30" s="82"/>
      <c r="D30" s="4"/>
      <c r="E30" s="4" t="s">
        <v>16</v>
      </c>
      <c r="F30" s="4">
        <v>10</v>
      </c>
      <c r="G30" s="4"/>
      <c r="H30" s="4" t="s">
        <v>33</v>
      </c>
      <c r="I30" s="4" t="s">
        <v>34</v>
      </c>
      <c r="J30" s="7">
        <v>3.3958333333333333E-2</v>
      </c>
      <c r="K30" s="45">
        <f t="shared" si="2"/>
        <v>3.3958333333333332E-3</v>
      </c>
      <c r="L30" s="95"/>
      <c r="M30" s="4" t="s">
        <v>671</v>
      </c>
    </row>
    <row r="31" spans="1:13">
      <c r="A31" s="53">
        <v>42715</v>
      </c>
      <c r="B31" s="69" t="s">
        <v>664</v>
      </c>
      <c r="C31" s="82"/>
      <c r="D31" s="4" t="s">
        <v>665</v>
      </c>
      <c r="E31" s="4" t="s">
        <v>16</v>
      </c>
      <c r="F31" s="4">
        <v>60</v>
      </c>
      <c r="G31" s="4"/>
      <c r="H31" s="4" t="s">
        <v>29</v>
      </c>
      <c r="I31" s="4" t="s">
        <v>30</v>
      </c>
      <c r="J31" s="7">
        <v>0.28055555555555556</v>
      </c>
      <c r="K31" s="45">
        <f t="shared" si="2"/>
        <v>4.6759259259259263E-3</v>
      </c>
      <c r="L31" s="31" t="s">
        <v>667</v>
      </c>
      <c r="M31" s="4" t="s">
        <v>666</v>
      </c>
    </row>
    <row r="32" spans="1:13">
      <c r="A32" s="53">
        <v>42532</v>
      </c>
      <c r="B32" s="69" t="s">
        <v>656</v>
      </c>
      <c r="C32" s="80"/>
      <c r="D32" s="4" t="s">
        <v>603</v>
      </c>
      <c r="E32" s="4" t="s">
        <v>16</v>
      </c>
      <c r="F32" s="4">
        <v>42.2</v>
      </c>
      <c r="G32" s="4"/>
      <c r="H32" s="4" t="s">
        <v>81</v>
      </c>
      <c r="I32" s="4" t="s">
        <v>82</v>
      </c>
      <c r="J32" s="7">
        <v>0.16653935185185184</v>
      </c>
      <c r="K32" s="45">
        <f t="shared" si="2"/>
        <v>3.9464301386694742E-3</v>
      </c>
      <c r="L32" s="31" t="s">
        <v>159</v>
      </c>
      <c r="M32" s="4" t="s">
        <v>655</v>
      </c>
    </row>
    <row r="33" spans="1:13">
      <c r="A33" s="53">
        <v>42532</v>
      </c>
      <c r="B33" s="69" t="s">
        <v>649</v>
      </c>
      <c r="C33" s="81"/>
      <c r="D33" s="4" t="s">
        <v>647</v>
      </c>
      <c r="E33" s="4" t="s">
        <v>16</v>
      </c>
      <c r="F33" s="4">
        <v>5</v>
      </c>
      <c r="G33" s="4"/>
      <c r="H33" s="4" t="s">
        <v>36</v>
      </c>
      <c r="I33" s="4" t="s">
        <v>37</v>
      </c>
      <c r="J33" s="7">
        <v>1.4224537037037037E-2</v>
      </c>
      <c r="K33" s="45">
        <f t="shared" si="2"/>
        <v>2.8449074074074075E-3</v>
      </c>
      <c r="L33" s="95" t="s">
        <v>41</v>
      </c>
      <c r="M33" s="4" t="s">
        <v>648</v>
      </c>
    </row>
    <row r="34" spans="1:13">
      <c r="A34" s="53">
        <v>42532</v>
      </c>
      <c r="B34" s="69" t="s">
        <v>649</v>
      </c>
      <c r="C34" s="79"/>
      <c r="D34" s="4" t="s">
        <v>647</v>
      </c>
      <c r="E34" s="4" t="s">
        <v>16</v>
      </c>
      <c r="F34" s="4">
        <v>5</v>
      </c>
      <c r="G34" s="4"/>
      <c r="H34" s="4" t="s">
        <v>27</v>
      </c>
      <c r="I34" s="4" t="s">
        <v>28</v>
      </c>
      <c r="J34" s="7">
        <v>1.5532407407407406E-2</v>
      </c>
      <c r="K34" s="45">
        <f t="shared" si="2"/>
        <v>3.1064814814814813E-3</v>
      </c>
      <c r="L34" s="31" t="s">
        <v>650</v>
      </c>
      <c r="M34" s="4" t="s">
        <v>648</v>
      </c>
    </row>
    <row r="35" spans="1:13">
      <c r="A35" s="53">
        <v>42532</v>
      </c>
      <c r="B35" s="69" t="s">
        <v>649</v>
      </c>
      <c r="C35" s="79"/>
      <c r="D35" s="4" t="s">
        <v>647</v>
      </c>
      <c r="E35" s="4" t="s">
        <v>16</v>
      </c>
      <c r="F35" s="4">
        <v>5</v>
      </c>
      <c r="G35" s="4"/>
      <c r="H35" s="4" t="s">
        <v>641</v>
      </c>
      <c r="I35" s="4" t="s">
        <v>653</v>
      </c>
      <c r="J35" s="7">
        <v>2.7604166666666666E-2</v>
      </c>
      <c r="K35" s="45">
        <f t="shared" si="2"/>
        <v>5.5208333333333333E-3</v>
      </c>
      <c r="L35" s="31" t="s">
        <v>654</v>
      </c>
      <c r="M35" s="4" t="s">
        <v>648</v>
      </c>
    </row>
    <row r="36" spans="1:13">
      <c r="A36" s="53">
        <v>42532</v>
      </c>
      <c r="B36" s="69" t="s">
        <v>649</v>
      </c>
      <c r="C36" s="79"/>
      <c r="D36" s="4" t="s">
        <v>647</v>
      </c>
      <c r="E36" s="4" t="s">
        <v>16</v>
      </c>
      <c r="F36" s="4">
        <v>10</v>
      </c>
      <c r="G36" s="4"/>
      <c r="H36" s="4" t="s">
        <v>104</v>
      </c>
      <c r="I36" s="4" t="s">
        <v>105</v>
      </c>
      <c r="J36" s="7">
        <v>2.9722222222222219E-2</v>
      </c>
      <c r="K36" s="45">
        <f t="shared" si="2"/>
        <v>2.972222222222222E-3</v>
      </c>
      <c r="L36" s="95" t="s">
        <v>23</v>
      </c>
      <c r="M36" s="4" t="s">
        <v>652</v>
      </c>
    </row>
    <row r="37" spans="1:13">
      <c r="A37" s="3" t="s">
        <v>13</v>
      </c>
      <c r="B37" s="69" t="s">
        <v>638</v>
      </c>
      <c r="C37" s="79"/>
      <c r="D37" s="4" t="s">
        <v>640</v>
      </c>
      <c r="E37" s="4" t="s">
        <v>16</v>
      </c>
      <c r="F37" s="4">
        <v>42.2</v>
      </c>
      <c r="G37" s="4"/>
      <c r="H37" s="4" t="s">
        <v>33</v>
      </c>
      <c r="I37" s="4" t="s">
        <v>34</v>
      </c>
      <c r="J37" s="7">
        <v>0.14532407407407408</v>
      </c>
      <c r="K37" s="45">
        <f t="shared" ref="K37:K52" si="3">J37/F37</f>
        <v>3.4436984377742672E-3</v>
      </c>
      <c r="L37" s="95" t="s">
        <v>23</v>
      </c>
      <c r="M37" s="4" t="s">
        <v>639</v>
      </c>
    </row>
    <row r="38" spans="1:13">
      <c r="A38" s="3" t="s">
        <v>13</v>
      </c>
      <c r="B38" s="69" t="s">
        <v>638</v>
      </c>
      <c r="C38" s="79"/>
      <c r="D38" s="4" t="s">
        <v>640</v>
      </c>
      <c r="E38" s="4" t="s">
        <v>16</v>
      </c>
      <c r="F38" s="4">
        <v>42.2</v>
      </c>
      <c r="G38" s="4"/>
      <c r="H38" s="4" t="s">
        <v>641</v>
      </c>
      <c r="I38" s="4" t="s">
        <v>642</v>
      </c>
      <c r="J38" s="7">
        <v>0.18886574074074072</v>
      </c>
      <c r="K38" s="45">
        <f t="shared" si="3"/>
        <v>4.4754914867474105E-3</v>
      </c>
      <c r="L38" s="95"/>
      <c r="M38" s="4" t="s">
        <v>639</v>
      </c>
    </row>
    <row r="39" spans="1:13">
      <c r="A39" s="3" t="s">
        <v>13</v>
      </c>
      <c r="B39" s="58" t="s">
        <v>627</v>
      </c>
      <c r="C39" s="78"/>
      <c r="D39" s="4" t="s">
        <v>604</v>
      </c>
      <c r="E39" s="4" t="s">
        <v>16</v>
      </c>
      <c r="F39" s="4">
        <v>1.6</v>
      </c>
      <c r="G39" s="4"/>
      <c r="H39" s="4" t="s">
        <v>36</v>
      </c>
      <c r="I39" s="4" t="s">
        <v>37</v>
      </c>
      <c r="J39" s="7">
        <v>3.9120370370370368E-3</v>
      </c>
      <c r="K39" s="45">
        <f t="shared" si="3"/>
        <v>2.445023148148148E-3</v>
      </c>
      <c r="L39" s="31" t="s">
        <v>629</v>
      </c>
      <c r="M39" s="4" t="s">
        <v>628</v>
      </c>
    </row>
    <row r="40" spans="1:13">
      <c r="A40" s="3" t="s">
        <v>13</v>
      </c>
      <c r="B40" s="58" t="s">
        <v>627</v>
      </c>
      <c r="C40" s="78"/>
      <c r="D40" s="4"/>
      <c r="E40" s="4" t="s">
        <v>16</v>
      </c>
      <c r="F40" s="4">
        <v>10</v>
      </c>
      <c r="G40" s="4"/>
      <c r="H40" s="4" t="s">
        <v>380</v>
      </c>
      <c r="I40" s="4" t="s">
        <v>605</v>
      </c>
      <c r="J40" s="7">
        <v>6.0219907407407403E-2</v>
      </c>
      <c r="K40" s="45">
        <f t="shared" si="3"/>
        <v>6.0219907407407401E-3</v>
      </c>
      <c r="L40" s="31"/>
      <c r="M40" s="4" t="s">
        <v>632</v>
      </c>
    </row>
    <row r="41" spans="1:13">
      <c r="A41" s="3" t="s">
        <v>13</v>
      </c>
      <c r="B41" s="58" t="s">
        <v>627</v>
      </c>
      <c r="C41" s="78"/>
      <c r="D41" s="4"/>
      <c r="E41" s="4" t="s">
        <v>16</v>
      </c>
      <c r="F41" s="4">
        <v>15</v>
      </c>
      <c r="G41" s="4"/>
      <c r="H41" s="4" t="s">
        <v>29</v>
      </c>
      <c r="I41" s="4" t="s">
        <v>30</v>
      </c>
      <c r="J41" s="7">
        <v>4.8182870370370369E-2</v>
      </c>
      <c r="K41" s="45">
        <f t="shared" si="3"/>
        <v>3.2121913580246911E-3</v>
      </c>
      <c r="L41" s="31" t="s">
        <v>159</v>
      </c>
      <c r="M41" s="4" t="s">
        <v>630</v>
      </c>
    </row>
    <row r="42" spans="1:13">
      <c r="A42" s="3" t="s">
        <v>13</v>
      </c>
      <c r="B42" s="77" t="s">
        <v>14</v>
      </c>
      <c r="C42" s="79"/>
      <c r="D42" s="4" t="s">
        <v>15</v>
      </c>
      <c r="E42" s="4" t="s">
        <v>16</v>
      </c>
      <c r="F42" s="4">
        <v>1</v>
      </c>
      <c r="G42" s="4"/>
      <c r="H42" s="4" t="s">
        <v>301</v>
      </c>
      <c r="I42" s="4" t="s">
        <v>255</v>
      </c>
      <c r="J42" s="7">
        <v>3.7962962962962963E-3</v>
      </c>
      <c r="K42" s="45">
        <f t="shared" si="3"/>
        <v>3.7962962962962963E-3</v>
      </c>
      <c r="L42" s="31"/>
      <c r="M42" s="4" t="s">
        <v>636</v>
      </c>
    </row>
    <row r="43" spans="1:13">
      <c r="A43" s="3" t="s">
        <v>13</v>
      </c>
      <c r="B43" s="77" t="s">
        <v>14</v>
      </c>
      <c r="C43" s="79"/>
      <c r="D43" s="4" t="s">
        <v>15</v>
      </c>
      <c r="E43" s="4" t="s">
        <v>16</v>
      </c>
      <c r="F43" s="4">
        <v>1</v>
      </c>
      <c r="G43" s="4"/>
      <c r="H43" s="4" t="s">
        <v>299</v>
      </c>
      <c r="I43" s="4" t="s">
        <v>255</v>
      </c>
      <c r="J43" s="7">
        <v>4.1319444444444442E-3</v>
      </c>
      <c r="K43" s="45">
        <f t="shared" si="3"/>
        <v>4.1319444444444442E-3</v>
      </c>
      <c r="L43" s="31"/>
      <c r="M43" s="4" t="s">
        <v>636</v>
      </c>
    </row>
    <row r="44" spans="1:13">
      <c r="A44" s="3" t="s">
        <v>13</v>
      </c>
      <c r="B44" s="77" t="s">
        <v>14</v>
      </c>
      <c r="C44" s="79"/>
      <c r="D44" s="4" t="s">
        <v>15</v>
      </c>
      <c r="E44" s="4" t="s">
        <v>16</v>
      </c>
      <c r="F44" s="4">
        <v>5</v>
      </c>
      <c r="G44" s="4"/>
      <c r="H44" s="4" t="s">
        <v>254</v>
      </c>
      <c r="I44" s="4" t="s">
        <v>255</v>
      </c>
      <c r="J44" s="7">
        <v>1.3136574074074077E-2</v>
      </c>
      <c r="K44" s="45">
        <f t="shared" si="3"/>
        <v>2.6273148148148154E-3</v>
      </c>
      <c r="L44" s="31" t="s">
        <v>633</v>
      </c>
      <c r="M44" s="4"/>
    </row>
    <row r="45" spans="1:13">
      <c r="A45" s="3" t="s">
        <v>13</v>
      </c>
      <c r="B45" s="77" t="s">
        <v>14</v>
      </c>
      <c r="C45" s="79"/>
      <c r="D45" s="4" t="s">
        <v>15</v>
      </c>
      <c r="E45" s="4" t="s">
        <v>16</v>
      </c>
      <c r="F45" s="4">
        <v>5</v>
      </c>
      <c r="G45" s="4"/>
      <c r="H45" s="4" t="s">
        <v>344</v>
      </c>
      <c r="I45" s="4" t="s">
        <v>345</v>
      </c>
      <c r="J45" s="7">
        <v>1.4664351851851852E-2</v>
      </c>
      <c r="K45" s="45">
        <f t="shared" si="3"/>
        <v>2.9328703703703704E-3</v>
      </c>
      <c r="L45" s="95" t="s">
        <v>651</v>
      </c>
      <c r="M45" s="4" t="s">
        <v>634</v>
      </c>
    </row>
    <row r="46" spans="1:13">
      <c r="A46" s="3" t="s">
        <v>13</v>
      </c>
      <c r="B46" s="77" t="s">
        <v>14</v>
      </c>
      <c r="C46" s="79"/>
      <c r="D46" s="4" t="s">
        <v>15</v>
      </c>
      <c r="E46" s="4" t="s">
        <v>16</v>
      </c>
      <c r="F46" s="4">
        <v>5</v>
      </c>
      <c r="G46" s="4"/>
      <c r="H46" s="4" t="s">
        <v>27</v>
      </c>
      <c r="I46" s="4" t="s">
        <v>28</v>
      </c>
      <c r="J46" s="7">
        <v>1.545138888888889E-2</v>
      </c>
      <c r="K46" s="45">
        <f t="shared" si="3"/>
        <v>3.0902777777777777E-3</v>
      </c>
      <c r="L46" s="95" t="s">
        <v>23</v>
      </c>
      <c r="M46" s="4" t="s">
        <v>634</v>
      </c>
    </row>
    <row r="47" spans="1:13">
      <c r="A47" s="3" t="s">
        <v>13</v>
      </c>
      <c r="B47" s="77" t="s">
        <v>14</v>
      </c>
      <c r="C47" s="79"/>
      <c r="D47" s="4" t="s">
        <v>15</v>
      </c>
      <c r="E47" s="4" t="s">
        <v>16</v>
      </c>
      <c r="F47" s="4">
        <v>10</v>
      </c>
      <c r="G47" s="4"/>
      <c r="H47" s="4" t="s">
        <v>96</v>
      </c>
      <c r="I47" s="4" t="s">
        <v>97</v>
      </c>
      <c r="J47" s="7">
        <v>3.2893518518518523E-2</v>
      </c>
      <c r="K47" s="45">
        <f t="shared" si="3"/>
        <v>3.2893518518518523E-3</v>
      </c>
      <c r="L47" s="95" t="s">
        <v>23</v>
      </c>
      <c r="M47" s="4" t="s">
        <v>635</v>
      </c>
    </row>
    <row r="48" spans="1:13">
      <c r="A48" s="3" t="s">
        <v>13</v>
      </c>
      <c r="B48" s="77" t="s">
        <v>14</v>
      </c>
      <c r="C48" s="76"/>
      <c r="D48" s="4" t="s">
        <v>15</v>
      </c>
      <c r="E48" s="4" t="s">
        <v>16</v>
      </c>
      <c r="F48" s="4">
        <v>21.1</v>
      </c>
      <c r="G48" s="4"/>
      <c r="H48" s="4" t="s">
        <v>58</v>
      </c>
      <c r="I48" s="4" t="s">
        <v>59</v>
      </c>
      <c r="J48" s="7">
        <v>7.5972222222222219E-2</v>
      </c>
      <c r="K48" s="45">
        <f t="shared" si="3"/>
        <v>3.6005792522380196E-3</v>
      </c>
      <c r="L48" s="31"/>
      <c r="M48" s="4" t="s">
        <v>626</v>
      </c>
    </row>
    <row r="49" spans="1:14">
      <c r="A49" s="3" t="s">
        <v>13</v>
      </c>
      <c r="B49" s="77" t="s">
        <v>14</v>
      </c>
      <c r="C49" s="78"/>
      <c r="D49" s="4" t="s">
        <v>15</v>
      </c>
      <c r="E49" s="4" t="s">
        <v>16</v>
      </c>
      <c r="F49" s="4">
        <v>21.1</v>
      </c>
      <c r="G49" s="4"/>
      <c r="H49" s="4" t="s">
        <v>71</v>
      </c>
      <c r="I49" s="4" t="s">
        <v>72</v>
      </c>
      <c r="J49" s="7">
        <v>8.1516203703703702E-2</v>
      </c>
      <c r="K49" s="45">
        <f t="shared" si="3"/>
        <v>3.8633271897489906E-3</v>
      </c>
      <c r="L49" s="31"/>
      <c r="M49" s="4" t="s">
        <v>626</v>
      </c>
    </row>
    <row r="50" spans="1:14">
      <c r="A50" s="3" t="s">
        <v>13</v>
      </c>
      <c r="B50" s="77" t="s">
        <v>14</v>
      </c>
      <c r="C50" s="78"/>
      <c r="D50" s="4" t="s">
        <v>15</v>
      </c>
      <c r="E50" s="4" t="s">
        <v>16</v>
      </c>
      <c r="F50" s="4">
        <v>21.1</v>
      </c>
      <c r="G50" s="4"/>
      <c r="H50" s="4" t="s">
        <v>425</v>
      </c>
      <c r="I50" s="4" t="s">
        <v>72</v>
      </c>
      <c r="J50" s="7">
        <v>8.1516203703703702E-2</v>
      </c>
      <c r="K50" s="45">
        <f t="shared" si="3"/>
        <v>3.8633271897489906E-3</v>
      </c>
      <c r="L50" s="31" t="s">
        <v>637</v>
      </c>
      <c r="M50" s="4" t="s">
        <v>626</v>
      </c>
    </row>
    <row r="51" spans="1:14">
      <c r="A51" s="3" t="s">
        <v>13</v>
      </c>
      <c r="B51" s="77" t="s">
        <v>14</v>
      </c>
      <c r="C51" s="78"/>
      <c r="D51" s="4" t="s">
        <v>15</v>
      </c>
      <c r="E51" s="4" t="s">
        <v>16</v>
      </c>
      <c r="F51" s="4">
        <v>21.1</v>
      </c>
      <c r="G51" s="4"/>
      <c r="H51" s="4" t="s">
        <v>118</v>
      </c>
      <c r="I51" s="4" t="s">
        <v>82</v>
      </c>
      <c r="J51" s="7">
        <v>8.5023148148148153E-2</v>
      </c>
      <c r="K51" s="45">
        <f t="shared" si="3"/>
        <v>4.0295330875899597E-3</v>
      </c>
      <c r="L51" s="31"/>
      <c r="M51" s="4" t="s">
        <v>626</v>
      </c>
    </row>
    <row r="52" spans="1:14">
      <c r="A52" s="3" t="s">
        <v>631</v>
      </c>
      <c r="B52" s="69" t="s">
        <v>643</v>
      </c>
      <c r="C52" s="76"/>
      <c r="D52" s="4" t="s">
        <v>645</v>
      </c>
      <c r="E52" s="4" t="s">
        <v>115</v>
      </c>
      <c r="F52" s="4">
        <v>8</v>
      </c>
      <c r="G52" s="4"/>
      <c r="H52" s="4" t="s">
        <v>27</v>
      </c>
      <c r="I52" s="4" t="s">
        <v>28</v>
      </c>
      <c r="J52" s="7">
        <v>2.9050925925925928E-2</v>
      </c>
      <c r="K52" s="6">
        <f t="shared" si="3"/>
        <v>3.631365740740741E-3</v>
      </c>
      <c r="L52" s="95" t="s">
        <v>23</v>
      </c>
      <c r="M52" s="4" t="s">
        <v>644</v>
      </c>
    </row>
    <row r="53" spans="1:14">
      <c r="A53" s="3" t="s">
        <v>17</v>
      </c>
      <c r="B53" s="69" t="s">
        <v>18</v>
      </c>
      <c r="C53" s="76"/>
      <c r="D53" s="4" t="s">
        <v>19</v>
      </c>
      <c r="E53" s="4" t="s">
        <v>20</v>
      </c>
      <c r="F53" s="4">
        <v>26</v>
      </c>
      <c r="G53" s="4"/>
      <c r="H53" s="4" t="s">
        <v>21</v>
      </c>
      <c r="I53" s="4" t="s">
        <v>22</v>
      </c>
      <c r="J53" s="7">
        <v>9.375E-2</v>
      </c>
      <c r="K53" s="45">
        <f t="shared" ref="K53:K92" si="4">J53/F53</f>
        <v>3.605769230769231E-3</v>
      </c>
      <c r="L53" s="95" t="s">
        <v>23</v>
      </c>
      <c r="M53" s="4" t="s">
        <v>24</v>
      </c>
    </row>
    <row r="54" spans="1:14">
      <c r="A54" s="3" t="s">
        <v>17</v>
      </c>
      <c r="B54" s="69" t="s">
        <v>25</v>
      </c>
      <c r="C54" s="76"/>
      <c r="D54" s="4" t="s">
        <v>26</v>
      </c>
      <c r="E54" s="4" t="s">
        <v>16</v>
      </c>
      <c r="F54" s="4">
        <v>21.1</v>
      </c>
      <c r="G54" s="4"/>
      <c r="H54" s="4" t="s">
        <v>27</v>
      </c>
      <c r="I54" s="4" t="s">
        <v>28</v>
      </c>
      <c r="J54" s="7">
        <v>7.3738425925925929E-2</v>
      </c>
      <c r="K54" s="45">
        <f t="shared" si="4"/>
        <v>3.4947121291908022E-3</v>
      </c>
      <c r="L54" s="95" t="s">
        <v>23</v>
      </c>
      <c r="M54" s="4" t="s">
        <v>24</v>
      </c>
    </row>
    <row r="55" spans="1:14">
      <c r="A55" s="3" t="s">
        <v>17</v>
      </c>
      <c r="B55" s="69" t="s">
        <v>25</v>
      </c>
      <c r="C55" s="76"/>
      <c r="D55" s="4" t="s">
        <v>26</v>
      </c>
      <c r="E55" s="4" t="s">
        <v>16</v>
      </c>
      <c r="F55" s="4">
        <v>21.1</v>
      </c>
      <c r="G55" s="4"/>
      <c r="H55" s="4" t="s">
        <v>29</v>
      </c>
      <c r="I55" s="4" t="s">
        <v>30</v>
      </c>
      <c r="J55" s="7">
        <v>9.1689814814814807E-2</v>
      </c>
      <c r="K55" s="45">
        <f t="shared" si="4"/>
        <v>4.3454888537826919E-3</v>
      </c>
      <c r="L55" s="31"/>
      <c r="M55" s="4" t="s">
        <v>24</v>
      </c>
    </row>
    <row r="56" spans="1:14">
      <c r="A56" s="3" t="s">
        <v>17</v>
      </c>
      <c r="B56" s="69" t="s">
        <v>25</v>
      </c>
      <c r="C56" s="76"/>
      <c r="D56" s="4" t="s">
        <v>26</v>
      </c>
      <c r="E56" s="4" t="s">
        <v>16</v>
      </c>
      <c r="F56" s="4">
        <v>21.1</v>
      </c>
      <c r="G56" s="4"/>
      <c r="H56" s="4" t="s">
        <v>31</v>
      </c>
      <c r="I56" s="4" t="s">
        <v>30</v>
      </c>
      <c r="J56" s="7">
        <v>9.1701388888888888E-2</v>
      </c>
      <c r="K56" s="45">
        <f t="shared" si="4"/>
        <v>4.3460373880989988E-3</v>
      </c>
      <c r="L56" s="95" t="s">
        <v>32</v>
      </c>
      <c r="M56" s="4" t="s">
        <v>24</v>
      </c>
    </row>
    <row r="57" spans="1:14">
      <c r="A57" s="3" t="s">
        <v>17</v>
      </c>
      <c r="B57" s="69" t="s">
        <v>25</v>
      </c>
      <c r="C57" s="76"/>
      <c r="D57" s="4" t="s">
        <v>26</v>
      </c>
      <c r="E57" s="4" t="s">
        <v>16</v>
      </c>
      <c r="F57" s="4">
        <v>10</v>
      </c>
      <c r="G57" s="4"/>
      <c r="H57" s="4" t="s">
        <v>33</v>
      </c>
      <c r="I57" s="4" t="s">
        <v>34</v>
      </c>
      <c r="J57" s="7">
        <v>3.3611111111111112E-2</v>
      </c>
      <c r="K57" s="45">
        <f t="shared" si="4"/>
        <v>3.3611111111111112E-3</v>
      </c>
      <c r="L57" s="95" t="s">
        <v>23</v>
      </c>
      <c r="M57" s="4" t="s">
        <v>35</v>
      </c>
    </row>
    <row r="58" spans="1:14">
      <c r="A58" s="3" t="s">
        <v>17</v>
      </c>
      <c r="B58" s="69" t="s">
        <v>25</v>
      </c>
      <c r="C58" s="76"/>
      <c r="D58" s="4" t="s">
        <v>26</v>
      </c>
      <c r="E58" s="4" t="s">
        <v>16</v>
      </c>
      <c r="F58" s="4">
        <v>5</v>
      </c>
      <c r="G58" s="4"/>
      <c r="H58" s="4" t="s">
        <v>36</v>
      </c>
      <c r="I58" s="4" t="s">
        <v>37</v>
      </c>
      <c r="J58" s="7">
        <v>1.4409722222222221E-2</v>
      </c>
      <c r="K58" s="45">
        <f t="shared" si="4"/>
        <v>2.8819444444444444E-3</v>
      </c>
      <c r="L58" s="95" t="s">
        <v>23</v>
      </c>
      <c r="M58" s="4" t="s">
        <v>38</v>
      </c>
    </row>
    <row r="59" spans="1:14">
      <c r="A59" s="3" t="s">
        <v>17</v>
      </c>
      <c r="B59" s="69" t="s">
        <v>25</v>
      </c>
      <c r="C59" s="76"/>
      <c r="D59" s="4" t="s">
        <v>26</v>
      </c>
      <c r="E59" s="4" t="s">
        <v>16</v>
      </c>
      <c r="F59" s="4">
        <v>5</v>
      </c>
      <c r="G59" s="4"/>
      <c r="H59" s="4" t="s">
        <v>39</v>
      </c>
      <c r="I59" s="4" t="s">
        <v>40</v>
      </c>
      <c r="J59" s="7">
        <v>1.7291666666666667E-2</v>
      </c>
      <c r="K59" s="45">
        <f t="shared" si="4"/>
        <v>3.4583333333333332E-3</v>
      </c>
      <c r="L59" s="31" t="s">
        <v>41</v>
      </c>
      <c r="M59" s="4" t="s">
        <v>38</v>
      </c>
    </row>
    <row r="60" spans="1:14">
      <c r="A60" s="3" t="s">
        <v>42</v>
      </c>
      <c r="B60" s="74" t="s">
        <v>646</v>
      </c>
      <c r="C60" s="76"/>
      <c r="D60" s="4" t="s">
        <v>43</v>
      </c>
      <c r="E60" s="4" t="s">
        <v>115</v>
      </c>
      <c r="F60" s="4">
        <v>3</v>
      </c>
      <c r="G60" s="4"/>
      <c r="H60" s="4" t="s">
        <v>44</v>
      </c>
      <c r="I60" s="4" t="s">
        <v>45</v>
      </c>
      <c r="J60" s="7">
        <v>8.3564814814814804E-3</v>
      </c>
      <c r="K60" s="45">
        <f t="shared" si="4"/>
        <v>2.7854938271604933E-3</v>
      </c>
      <c r="L60" s="31"/>
      <c r="M60" s="4"/>
    </row>
    <row r="61" spans="1:14">
      <c r="A61" s="3" t="s">
        <v>46</v>
      </c>
      <c r="B61" s="69" t="s">
        <v>47</v>
      </c>
      <c r="C61" s="76"/>
      <c r="D61" s="4" t="s">
        <v>48</v>
      </c>
      <c r="E61" s="4" t="s">
        <v>16</v>
      </c>
      <c r="F61" s="4">
        <v>5</v>
      </c>
      <c r="G61" s="4"/>
      <c r="H61" s="4" t="s">
        <v>39</v>
      </c>
      <c r="I61" s="4" t="s">
        <v>40</v>
      </c>
      <c r="J61" s="7">
        <v>1.7037037037037038E-2</v>
      </c>
      <c r="K61" s="45">
        <f t="shared" si="4"/>
        <v>3.4074074074074076E-3</v>
      </c>
      <c r="L61" s="31"/>
      <c r="M61" s="7" t="s">
        <v>49</v>
      </c>
    </row>
    <row r="62" spans="1:14">
      <c r="A62" s="3" t="s">
        <v>46</v>
      </c>
      <c r="B62" s="69" t="s">
        <v>47</v>
      </c>
      <c r="C62" s="76"/>
      <c r="D62" s="4" t="s">
        <v>48</v>
      </c>
      <c r="E62" s="4" t="s">
        <v>16</v>
      </c>
      <c r="F62" s="4">
        <v>5</v>
      </c>
      <c r="G62" s="4"/>
      <c r="H62" s="4" t="s">
        <v>50</v>
      </c>
      <c r="I62" s="4" t="s">
        <v>51</v>
      </c>
      <c r="J62" s="7">
        <v>2.0405092592592593E-2</v>
      </c>
      <c r="K62" s="45">
        <f t="shared" si="4"/>
        <v>4.0810185185185185E-3</v>
      </c>
      <c r="L62" s="31"/>
      <c r="M62" s="7" t="s">
        <v>49</v>
      </c>
    </row>
    <row r="63" spans="1:14">
      <c r="A63" s="3" t="s">
        <v>46</v>
      </c>
      <c r="B63" s="69" t="s">
        <v>47</v>
      </c>
      <c r="C63" s="76"/>
      <c r="D63" s="4" t="s">
        <v>48</v>
      </c>
      <c r="E63" s="4" t="s">
        <v>16</v>
      </c>
      <c r="F63" s="4">
        <v>21.1</v>
      </c>
      <c r="G63" s="4"/>
      <c r="H63" s="4" t="s">
        <v>52</v>
      </c>
      <c r="I63" s="4" t="s">
        <v>53</v>
      </c>
      <c r="J63" s="7">
        <v>6.805555555555555E-2</v>
      </c>
      <c r="K63" s="45">
        <f t="shared" si="4"/>
        <v>3.2253817798841493E-3</v>
      </c>
      <c r="L63" s="31"/>
      <c r="M63" s="4" t="s">
        <v>54</v>
      </c>
      <c r="N63" s="4" t="s">
        <v>53</v>
      </c>
    </row>
    <row r="64" spans="1:14">
      <c r="A64" s="3" t="s">
        <v>46</v>
      </c>
      <c r="B64" s="69" t="s">
        <v>47</v>
      </c>
      <c r="C64" s="76"/>
      <c r="D64" s="4" t="s">
        <v>48</v>
      </c>
      <c r="E64" s="4" t="s">
        <v>16</v>
      </c>
      <c r="F64" s="4">
        <v>21.1</v>
      </c>
      <c r="G64" s="4"/>
      <c r="H64" s="4" t="s">
        <v>55</v>
      </c>
      <c r="I64" s="4" t="s">
        <v>53</v>
      </c>
      <c r="J64" s="7">
        <v>6.9791666666666669E-2</v>
      </c>
      <c r="K64" s="45">
        <f t="shared" si="4"/>
        <v>3.3076619273301735E-3</v>
      </c>
      <c r="L64" s="31"/>
      <c r="M64" s="4" t="s">
        <v>54</v>
      </c>
      <c r="N64" s="11"/>
    </row>
    <row r="65" spans="1:13">
      <c r="A65" s="3" t="s">
        <v>46</v>
      </c>
      <c r="B65" s="69" t="s">
        <v>47</v>
      </c>
      <c r="C65" s="76"/>
      <c r="D65" s="4" t="s">
        <v>48</v>
      </c>
      <c r="E65" s="4" t="s">
        <v>16</v>
      </c>
      <c r="F65" s="4">
        <v>21.1</v>
      </c>
      <c r="G65" s="4"/>
      <c r="H65" s="4" t="s">
        <v>56</v>
      </c>
      <c r="I65" s="4" t="s">
        <v>57</v>
      </c>
      <c r="J65" s="7">
        <v>7.0833333333333331E-2</v>
      </c>
      <c r="K65" s="45">
        <f t="shared" si="4"/>
        <v>3.357030015797788E-3</v>
      </c>
      <c r="L65" s="31" t="s">
        <v>41</v>
      </c>
      <c r="M65" s="4" t="s">
        <v>54</v>
      </c>
    </row>
    <row r="66" spans="1:13">
      <c r="A66" s="3" t="s">
        <v>46</v>
      </c>
      <c r="B66" s="69" t="s">
        <v>47</v>
      </c>
      <c r="C66" s="76"/>
      <c r="D66" s="4" t="s">
        <v>48</v>
      </c>
      <c r="E66" s="4" t="s">
        <v>16</v>
      </c>
      <c r="F66" s="4">
        <v>21.1</v>
      </c>
      <c r="G66" s="4"/>
      <c r="H66" s="4" t="s">
        <v>58</v>
      </c>
      <c r="I66" s="4" t="s">
        <v>59</v>
      </c>
      <c r="J66" s="7">
        <v>7.6168981481481476E-2</v>
      </c>
      <c r="K66" s="45">
        <f t="shared" si="4"/>
        <v>3.6099043356152354E-3</v>
      </c>
      <c r="L66" s="31"/>
      <c r="M66" s="4" t="s">
        <v>54</v>
      </c>
    </row>
    <row r="67" spans="1:13">
      <c r="A67" s="3" t="s">
        <v>46</v>
      </c>
      <c r="B67" s="69" t="s">
        <v>47</v>
      </c>
      <c r="C67" s="76"/>
      <c r="D67" s="4" t="s">
        <v>48</v>
      </c>
      <c r="E67" s="4" t="s">
        <v>16</v>
      </c>
      <c r="F67" s="4">
        <v>21.1</v>
      </c>
      <c r="G67" s="4"/>
      <c r="H67" s="4" t="s">
        <v>60</v>
      </c>
      <c r="I67" s="4" t="s">
        <v>61</v>
      </c>
      <c r="J67" s="7">
        <v>7.6990740740740735E-2</v>
      </c>
      <c r="K67" s="45">
        <f t="shared" si="4"/>
        <v>3.6488502720730203E-3</v>
      </c>
      <c r="L67" s="31"/>
      <c r="M67" s="4" t="s">
        <v>54</v>
      </c>
    </row>
    <row r="68" spans="1:13">
      <c r="A68" s="3" t="s">
        <v>46</v>
      </c>
      <c r="B68" s="69" t="s">
        <v>47</v>
      </c>
      <c r="C68" s="76"/>
      <c r="D68" s="4" t="s">
        <v>48</v>
      </c>
      <c r="E68" s="4" t="s">
        <v>16</v>
      </c>
      <c r="F68" s="4">
        <v>21.1</v>
      </c>
      <c r="G68" s="4"/>
      <c r="H68" s="4" t="s">
        <v>62</v>
      </c>
      <c r="I68" s="4" t="s">
        <v>63</v>
      </c>
      <c r="J68" s="7">
        <v>7.9687500000000008E-2</v>
      </c>
      <c r="K68" s="45">
        <f t="shared" si="4"/>
        <v>3.7766587677725118E-3</v>
      </c>
      <c r="L68" s="31"/>
      <c r="M68" s="4" t="s">
        <v>54</v>
      </c>
    </row>
    <row r="69" spans="1:13">
      <c r="A69" s="3" t="s">
        <v>46</v>
      </c>
      <c r="B69" s="69" t="s">
        <v>47</v>
      </c>
      <c r="C69" s="76"/>
      <c r="D69" s="4" t="s">
        <v>48</v>
      </c>
      <c r="E69" s="4" t="s">
        <v>16</v>
      </c>
      <c r="F69" s="4">
        <v>21.1</v>
      </c>
      <c r="G69" s="4"/>
      <c r="H69" s="4" t="s">
        <v>64</v>
      </c>
      <c r="I69" s="4" t="s">
        <v>65</v>
      </c>
      <c r="J69" s="7">
        <v>8.3946759259259263E-2</v>
      </c>
      <c r="K69" s="45">
        <f t="shared" si="4"/>
        <v>3.9785193961734246E-3</v>
      </c>
      <c r="L69" s="31"/>
      <c r="M69" s="4" t="s">
        <v>54</v>
      </c>
    </row>
    <row r="70" spans="1:13">
      <c r="A70" s="3" t="s">
        <v>46</v>
      </c>
      <c r="B70" s="69" t="s">
        <v>47</v>
      </c>
      <c r="C70" s="76"/>
      <c r="D70" s="4" t="s">
        <v>48</v>
      </c>
      <c r="E70" s="4" t="s">
        <v>16</v>
      </c>
      <c r="F70" s="4">
        <v>21.1</v>
      </c>
      <c r="G70" s="4"/>
      <c r="H70" s="4" t="s">
        <v>66</v>
      </c>
      <c r="I70" s="4" t="s">
        <v>67</v>
      </c>
      <c r="J70" s="7">
        <v>8.969907407407407E-2</v>
      </c>
      <c r="K70" s="45">
        <f t="shared" si="4"/>
        <v>4.2511409513779179E-3</v>
      </c>
      <c r="L70" s="31"/>
      <c r="M70" s="4" t="s">
        <v>54</v>
      </c>
    </row>
    <row r="71" spans="1:13">
      <c r="A71" s="3" t="s">
        <v>46</v>
      </c>
      <c r="B71" s="69" t="s">
        <v>47</v>
      </c>
      <c r="C71" s="76"/>
      <c r="D71" s="4" t="s">
        <v>48</v>
      </c>
      <c r="E71" s="4" t="s">
        <v>16</v>
      </c>
      <c r="F71" s="4">
        <v>42.2</v>
      </c>
      <c r="G71" s="4"/>
      <c r="H71" s="4" t="s">
        <v>68</v>
      </c>
      <c r="I71" s="4" t="s">
        <v>69</v>
      </c>
      <c r="J71" s="7">
        <v>0.15938657407407408</v>
      </c>
      <c r="K71" s="45">
        <f t="shared" si="4"/>
        <v>3.7769330349306652E-3</v>
      </c>
      <c r="L71" s="31"/>
      <c r="M71" s="4" t="s">
        <v>70</v>
      </c>
    </row>
    <row r="72" spans="1:13">
      <c r="A72" s="3" t="s">
        <v>46</v>
      </c>
      <c r="B72" s="69" t="s">
        <v>47</v>
      </c>
      <c r="C72" s="76"/>
      <c r="D72" s="4" t="s">
        <v>48</v>
      </c>
      <c r="E72" s="4" t="s">
        <v>16</v>
      </c>
      <c r="F72" s="4">
        <v>42.2</v>
      </c>
      <c r="G72" s="4"/>
      <c r="H72" s="4" t="s">
        <v>71</v>
      </c>
      <c r="I72" s="4" t="s">
        <v>72</v>
      </c>
      <c r="J72" s="7">
        <v>0.16211805555555556</v>
      </c>
      <c r="K72" s="45">
        <f t="shared" si="4"/>
        <v>3.8416600842548707E-3</v>
      </c>
      <c r="L72" s="31"/>
      <c r="M72" s="4" t="s">
        <v>70</v>
      </c>
    </row>
    <row r="73" spans="1:13">
      <c r="A73" s="3" t="s">
        <v>46</v>
      </c>
      <c r="B73" s="69" t="s">
        <v>47</v>
      </c>
      <c r="C73" s="76"/>
      <c r="D73" s="4" t="s">
        <v>48</v>
      </c>
      <c r="E73" s="4" t="s">
        <v>16</v>
      </c>
      <c r="F73" s="4">
        <v>42.2</v>
      </c>
      <c r="G73" s="4"/>
      <c r="H73" s="4" t="s">
        <v>73</v>
      </c>
      <c r="I73" s="4" t="s">
        <v>74</v>
      </c>
      <c r="J73" s="7">
        <v>0.16275462962962964</v>
      </c>
      <c r="K73" s="45">
        <f t="shared" si="4"/>
        <v>3.8567447779533086E-3</v>
      </c>
      <c r="L73" s="31"/>
      <c r="M73" s="4" t="s">
        <v>70</v>
      </c>
    </row>
    <row r="74" spans="1:13">
      <c r="A74" s="3" t="s">
        <v>46</v>
      </c>
      <c r="B74" s="69" t="s">
        <v>47</v>
      </c>
      <c r="C74" s="76"/>
      <c r="D74" s="4" t="s">
        <v>48</v>
      </c>
      <c r="E74" s="4" t="s">
        <v>16</v>
      </c>
      <c r="F74" s="4">
        <v>42.2</v>
      </c>
      <c r="G74" s="4"/>
      <c r="H74" s="4" t="s">
        <v>75</v>
      </c>
      <c r="I74" s="4" t="s">
        <v>76</v>
      </c>
      <c r="J74" s="7">
        <v>0.16475694444444444</v>
      </c>
      <c r="K74" s="45">
        <f t="shared" si="4"/>
        <v>3.904192996313849E-3</v>
      </c>
      <c r="L74" s="31"/>
      <c r="M74" s="4" t="s">
        <v>70</v>
      </c>
    </row>
    <row r="75" spans="1:13">
      <c r="A75" s="3" t="s">
        <v>46</v>
      </c>
      <c r="B75" s="69" t="s">
        <v>47</v>
      </c>
      <c r="C75" s="76"/>
      <c r="D75" s="4" t="s">
        <v>48</v>
      </c>
      <c r="E75" s="4" t="s">
        <v>16</v>
      </c>
      <c r="F75" s="4">
        <v>42.2</v>
      </c>
      <c r="G75" s="4"/>
      <c r="H75" s="4" t="s">
        <v>77</v>
      </c>
      <c r="I75" s="4" t="s">
        <v>78</v>
      </c>
      <c r="J75" s="7">
        <v>0.16635416666666666</v>
      </c>
      <c r="K75" s="45">
        <f t="shared" si="4"/>
        <v>3.9420418641390202E-3</v>
      </c>
      <c r="L75" s="31"/>
      <c r="M75" s="4" t="s">
        <v>70</v>
      </c>
    </row>
    <row r="76" spans="1:13">
      <c r="A76" s="3" t="s">
        <v>46</v>
      </c>
      <c r="B76" s="69" t="s">
        <v>47</v>
      </c>
      <c r="C76" s="76"/>
      <c r="D76" s="4" t="s">
        <v>48</v>
      </c>
      <c r="E76" s="4" t="s">
        <v>16</v>
      </c>
      <c r="F76" s="4">
        <v>42.2</v>
      </c>
      <c r="G76" s="4"/>
      <c r="H76" s="4" t="s">
        <v>79</v>
      </c>
      <c r="I76" s="4" t="s">
        <v>80</v>
      </c>
      <c r="J76" s="7">
        <v>0.16988425925925923</v>
      </c>
      <c r="K76" s="45">
        <f t="shared" si="4"/>
        <v>4.0256933473758107E-3</v>
      </c>
      <c r="L76" s="31"/>
      <c r="M76" s="4" t="s">
        <v>70</v>
      </c>
    </row>
    <row r="77" spans="1:13">
      <c r="A77" s="3" t="s">
        <v>46</v>
      </c>
      <c r="B77" s="69" t="s">
        <v>47</v>
      </c>
      <c r="C77" s="76"/>
      <c r="D77" s="4" t="s">
        <v>48</v>
      </c>
      <c r="E77" s="4" t="s">
        <v>16</v>
      </c>
      <c r="F77" s="4">
        <v>42.2</v>
      </c>
      <c r="G77" s="4"/>
      <c r="H77" s="4" t="s">
        <v>29</v>
      </c>
      <c r="I77" s="4" t="s">
        <v>30</v>
      </c>
      <c r="J77" s="7">
        <v>0.17023148148148148</v>
      </c>
      <c r="K77" s="45">
        <f t="shared" si="4"/>
        <v>4.0339213621204137E-3</v>
      </c>
      <c r="L77" s="31"/>
      <c r="M77" s="4" t="s">
        <v>70</v>
      </c>
    </row>
    <row r="78" spans="1:13">
      <c r="A78" s="3" t="s">
        <v>46</v>
      </c>
      <c r="B78" s="69" t="s">
        <v>47</v>
      </c>
      <c r="C78" s="76"/>
      <c r="D78" s="4" t="s">
        <v>48</v>
      </c>
      <c r="E78" s="4" t="s">
        <v>16</v>
      </c>
      <c r="F78" s="4">
        <v>42.2</v>
      </c>
      <c r="G78" s="4"/>
      <c r="H78" s="4" t="s">
        <v>81</v>
      </c>
      <c r="I78" s="4" t="s">
        <v>82</v>
      </c>
      <c r="J78" s="7">
        <v>0.17113425925925926</v>
      </c>
      <c r="K78" s="45">
        <f t="shared" si="4"/>
        <v>4.0553142004563806E-3</v>
      </c>
      <c r="L78" s="31"/>
      <c r="M78" s="4" t="s">
        <v>70</v>
      </c>
    </row>
    <row r="79" spans="1:13">
      <c r="A79" s="3" t="s">
        <v>46</v>
      </c>
      <c r="B79" s="69" t="s">
        <v>47</v>
      </c>
      <c r="C79" s="76"/>
      <c r="D79" s="4" t="s">
        <v>48</v>
      </c>
      <c r="E79" s="4" t="s">
        <v>16</v>
      </c>
      <c r="F79" s="4">
        <v>42.2</v>
      </c>
      <c r="G79" s="4"/>
      <c r="H79" s="4" t="s">
        <v>83</v>
      </c>
      <c r="I79" s="4" t="s">
        <v>84</v>
      </c>
      <c r="J79" s="7">
        <v>0.17386574074074077</v>
      </c>
      <c r="K79" s="45">
        <f t="shared" si="4"/>
        <v>4.1200412497805865E-3</v>
      </c>
      <c r="L79" s="31"/>
      <c r="M79" s="4" t="s">
        <v>70</v>
      </c>
    </row>
    <row r="80" spans="1:13">
      <c r="A80" s="3" t="s">
        <v>46</v>
      </c>
      <c r="B80" s="69" t="s">
        <v>47</v>
      </c>
      <c r="C80" s="76"/>
      <c r="D80" s="4" t="s">
        <v>48</v>
      </c>
      <c r="E80" s="4" t="s">
        <v>16</v>
      </c>
      <c r="F80" s="4">
        <v>42.2</v>
      </c>
      <c r="G80" s="4"/>
      <c r="H80" s="4" t="s">
        <v>36</v>
      </c>
      <c r="I80" s="4" t="s">
        <v>37</v>
      </c>
      <c r="J80" s="7">
        <v>0.17951388888888889</v>
      </c>
      <c r="K80" s="45">
        <f t="shared" si="4"/>
        <v>4.2538836229594522E-3</v>
      </c>
      <c r="L80" s="31"/>
      <c r="M80" s="4" t="s">
        <v>70</v>
      </c>
    </row>
    <row r="81" spans="1:13">
      <c r="A81" s="3" t="s">
        <v>46</v>
      </c>
      <c r="B81" s="69" t="s">
        <v>47</v>
      </c>
      <c r="C81" s="76"/>
      <c r="D81" s="4" t="s">
        <v>48</v>
      </c>
      <c r="E81" s="4" t="s">
        <v>16</v>
      </c>
      <c r="F81" s="4">
        <v>42.2</v>
      </c>
      <c r="G81" s="4"/>
      <c r="H81" s="4" t="s">
        <v>85</v>
      </c>
      <c r="I81" s="4" t="s">
        <v>86</v>
      </c>
      <c r="J81" s="7">
        <v>0.18252314814814816</v>
      </c>
      <c r="K81" s="45">
        <f t="shared" si="4"/>
        <v>4.3251930840793396E-3</v>
      </c>
      <c r="L81" s="31"/>
      <c r="M81" s="4" t="s">
        <v>70</v>
      </c>
    </row>
    <row r="82" spans="1:13">
      <c r="A82" s="3" t="s">
        <v>46</v>
      </c>
      <c r="B82" s="69" t="s">
        <v>47</v>
      </c>
      <c r="C82" s="76"/>
      <c r="D82" s="4" t="s">
        <v>48</v>
      </c>
      <c r="E82" s="4" t="s">
        <v>16</v>
      </c>
      <c r="F82" s="4">
        <v>42.2</v>
      </c>
      <c r="G82" s="4"/>
      <c r="H82" s="4" t="s">
        <v>87</v>
      </c>
      <c r="I82" s="4" t="s">
        <v>88</v>
      </c>
      <c r="J82" s="7">
        <v>0.18828703703703706</v>
      </c>
      <c r="K82" s="45">
        <f t="shared" si="4"/>
        <v>4.4617781288397405E-3</v>
      </c>
      <c r="L82" s="31"/>
      <c r="M82" s="4" t="s">
        <v>70</v>
      </c>
    </row>
    <row r="83" spans="1:13">
      <c r="A83" s="3" t="s">
        <v>46</v>
      </c>
      <c r="B83" s="69" t="s">
        <v>47</v>
      </c>
      <c r="C83" s="76"/>
      <c r="D83" s="4" t="s">
        <v>48</v>
      </c>
      <c r="E83" s="4" t="s">
        <v>16</v>
      </c>
      <c r="F83" s="4">
        <v>42.2</v>
      </c>
      <c r="G83" s="4"/>
      <c r="H83" s="4" t="s">
        <v>89</v>
      </c>
      <c r="I83" s="4" t="s">
        <v>90</v>
      </c>
      <c r="J83" s="7">
        <v>0.20306712962962961</v>
      </c>
      <c r="K83" s="45">
        <f t="shared" si="4"/>
        <v>4.8120172898016489E-3</v>
      </c>
      <c r="L83" s="31"/>
      <c r="M83" s="4" t="s">
        <v>91</v>
      </c>
    </row>
    <row r="84" spans="1:13">
      <c r="A84" s="3" t="s">
        <v>46</v>
      </c>
      <c r="B84" s="69" t="s">
        <v>92</v>
      </c>
      <c r="C84" s="76"/>
      <c r="D84" s="4" t="s">
        <v>93</v>
      </c>
      <c r="E84" s="4" t="s">
        <v>16</v>
      </c>
      <c r="F84" s="4">
        <v>2</v>
      </c>
      <c r="G84" s="4"/>
      <c r="H84" s="4" t="s">
        <v>27</v>
      </c>
      <c r="I84" s="4" t="s">
        <v>28</v>
      </c>
      <c r="J84" s="7">
        <v>6.0648148148148145E-3</v>
      </c>
      <c r="K84" s="45">
        <f t="shared" si="4"/>
        <v>3.0324074074074073E-3</v>
      </c>
      <c r="L84" s="95" t="s">
        <v>23</v>
      </c>
      <c r="M84" t="s">
        <v>94</v>
      </c>
    </row>
    <row r="85" spans="1:13">
      <c r="A85" s="3" t="s">
        <v>46</v>
      </c>
      <c r="B85" s="69" t="s">
        <v>92</v>
      </c>
      <c r="C85" s="76"/>
      <c r="D85" s="4" t="s">
        <v>93</v>
      </c>
      <c r="E85" s="4" t="s">
        <v>16</v>
      </c>
      <c r="F85" s="4">
        <v>5</v>
      </c>
      <c r="G85" s="4"/>
      <c r="H85" s="4" t="s">
        <v>21</v>
      </c>
      <c r="I85" s="4" t="s">
        <v>22</v>
      </c>
      <c r="J85" s="7">
        <v>1.3842592592592594E-2</v>
      </c>
      <c r="K85" s="45">
        <f t="shared" si="4"/>
        <v>2.7685185185185187E-3</v>
      </c>
      <c r="L85" s="95" t="s">
        <v>23</v>
      </c>
      <c r="M85" s="4" t="s">
        <v>95</v>
      </c>
    </row>
    <row r="86" spans="1:13">
      <c r="A86" s="3" t="s">
        <v>46</v>
      </c>
      <c r="B86" s="69" t="s">
        <v>92</v>
      </c>
      <c r="C86" s="76"/>
      <c r="D86" s="4" t="s">
        <v>93</v>
      </c>
      <c r="E86" s="4" t="s">
        <v>16</v>
      </c>
      <c r="F86" s="4">
        <v>5</v>
      </c>
      <c r="G86" s="4"/>
      <c r="H86" s="4" t="s">
        <v>27</v>
      </c>
      <c r="I86" s="4" t="s">
        <v>28</v>
      </c>
      <c r="J86" s="7">
        <v>1.5138888888888889E-2</v>
      </c>
      <c r="K86" s="45">
        <f t="shared" si="4"/>
        <v>3.0277777777777777E-3</v>
      </c>
      <c r="L86" s="31"/>
      <c r="M86" s="4" t="s">
        <v>95</v>
      </c>
    </row>
    <row r="87" spans="1:13">
      <c r="A87" s="3" t="s">
        <v>46</v>
      </c>
      <c r="B87" s="69" t="s">
        <v>92</v>
      </c>
      <c r="C87" s="76"/>
      <c r="D87" s="4" t="s">
        <v>93</v>
      </c>
      <c r="E87" s="4" t="s">
        <v>16</v>
      </c>
      <c r="F87" s="4">
        <v>5</v>
      </c>
      <c r="G87" s="4"/>
      <c r="H87" s="4" t="s">
        <v>96</v>
      </c>
      <c r="I87" s="4" t="s">
        <v>97</v>
      </c>
      <c r="J87" s="7">
        <v>1.6018518518518519E-2</v>
      </c>
      <c r="K87" s="45">
        <f t="shared" si="4"/>
        <v>3.2037037037037038E-3</v>
      </c>
      <c r="L87" s="31"/>
      <c r="M87" s="4" t="s">
        <v>95</v>
      </c>
    </row>
    <row r="88" spans="1:13">
      <c r="A88" s="3" t="s">
        <v>46</v>
      </c>
      <c r="B88" s="69" t="s">
        <v>92</v>
      </c>
      <c r="C88" s="76"/>
      <c r="D88" s="4" t="s">
        <v>93</v>
      </c>
      <c r="E88" s="4" t="s">
        <v>16</v>
      </c>
      <c r="F88" s="4">
        <v>5</v>
      </c>
      <c r="G88" s="4"/>
      <c r="H88" s="4" t="s">
        <v>98</v>
      </c>
      <c r="I88" s="4" t="s">
        <v>99</v>
      </c>
      <c r="J88" s="7">
        <v>1.7118055555555556E-2</v>
      </c>
      <c r="K88" s="45">
        <f t="shared" si="4"/>
        <v>3.4236111111111112E-3</v>
      </c>
      <c r="L88" s="31" t="s">
        <v>100</v>
      </c>
      <c r="M88" s="4" t="s">
        <v>95</v>
      </c>
    </row>
    <row r="89" spans="1:13">
      <c r="A89" s="3" t="s">
        <v>46</v>
      </c>
      <c r="B89" s="69" t="s">
        <v>92</v>
      </c>
      <c r="C89" s="76"/>
      <c r="D89" s="4" t="s">
        <v>93</v>
      </c>
      <c r="E89" s="4" t="s">
        <v>16</v>
      </c>
      <c r="F89" s="4">
        <v>5</v>
      </c>
      <c r="G89" s="4"/>
      <c r="H89" s="4" t="s">
        <v>101</v>
      </c>
      <c r="I89" s="4" t="s">
        <v>102</v>
      </c>
      <c r="J89" s="7">
        <v>2.431712962962963E-2</v>
      </c>
      <c r="K89" s="45">
        <f t="shared" si="4"/>
        <v>4.8634259259259256E-3</v>
      </c>
      <c r="L89" s="31"/>
      <c r="M89" s="4" t="s">
        <v>103</v>
      </c>
    </row>
    <row r="90" spans="1:13">
      <c r="A90" s="3" t="s">
        <v>46</v>
      </c>
      <c r="B90" s="69" t="s">
        <v>92</v>
      </c>
      <c r="C90" s="76"/>
      <c r="D90" s="4" t="s">
        <v>93</v>
      </c>
      <c r="E90" s="4" t="s">
        <v>16</v>
      </c>
      <c r="F90" s="4">
        <v>10</v>
      </c>
      <c r="G90" s="4"/>
      <c r="H90" s="4" t="s">
        <v>104</v>
      </c>
      <c r="I90" s="4" t="s">
        <v>105</v>
      </c>
      <c r="J90" s="7">
        <v>2.9618055555555554E-2</v>
      </c>
      <c r="K90" s="45">
        <f t="shared" si="4"/>
        <v>2.9618055555555552E-3</v>
      </c>
      <c r="L90" s="94" t="s">
        <v>106</v>
      </c>
      <c r="M90" s="4" t="s">
        <v>103</v>
      </c>
    </row>
    <row r="91" spans="1:13">
      <c r="A91" s="3" t="s">
        <v>46</v>
      </c>
      <c r="B91" s="69" t="s">
        <v>92</v>
      </c>
      <c r="C91" s="76"/>
      <c r="D91" s="4" t="s">
        <v>93</v>
      </c>
      <c r="E91" s="4" t="s">
        <v>16</v>
      </c>
      <c r="F91" s="4">
        <v>10</v>
      </c>
      <c r="G91" s="4"/>
      <c r="H91" s="62" t="s">
        <v>33</v>
      </c>
      <c r="I91" s="62" t="s">
        <v>34</v>
      </c>
      <c r="J91" s="7">
        <v>3.2337962962962964E-2</v>
      </c>
      <c r="K91" s="45">
        <f t="shared" si="4"/>
        <v>3.2337962962962962E-3</v>
      </c>
      <c r="L91" s="95" t="s">
        <v>23</v>
      </c>
      <c r="M91" s="4" t="s">
        <v>107</v>
      </c>
    </row>
    <row r="92" spans="1:13">
      <c r="A92" s="3" t="s">
        <v>108</v>
      </c>
      <c r="B92" s="69" t="s">
        <v>109</v>
      </c>
      <c r="C92" s="76"/>
      <c r="D92" s="4" t="s">
        <v>110</v>
      </c>
      <c r="E92" s="4" t="s">
        <v>20</v>
      </c>
      <c r="F92" s="4">
        <v>20</v>
      </c>
      <c r="G92" s="4"/>
      <c r="H92" s="62" t="s">
        <v>58</v>
      </c>
      <c r="I92" s="62" t="s">
        <v>111</v>
      </c>
      <c r="J92" s="7">
        <v>7.7361111111111117E-2</v>
      </c>
      <c r="K92" s="45">
        <f t="shared" si="4"/>
        <v>3.868055555555556E-3</v>
      </c>
      <c r="L92" s="94" t="s">
        <v>106</v>
      </c>
      <c r="M92" s="4" t="s">
        <v>112</v>
      </c>
    </row>
    <row r="93" spans="1:13">
      <c r="A93" s="53">
        <v>42653</v>
      </c>
      <c r="B93" s="69" t="s">
        <v>113</v>
      </c>
      <c r="C93" s="76"/>
      <c r="D93" s="4" t="s">
        <v>114</v>
      </c>
      <c r="E93" s="4" t="s">
        <v>115</v>
      </c>
      <c r="F93" s="4">
        <v>21</v>
      </c>
      <c r="G93" s="4"/>
      <c r="H93" s="4" t="s">
        <v>116</v>
      </c>
      <c r="I93" s="4" t="s">
        <v>117</v>
      </c>
      <c r="J93" s="7">
        <v>7.5752314814814814E-2</v>
      </c>
      <c r="K93" s="45">
        <f t="shared" ref="K93:K142" si="5">J93/F93</f>
        <v>3.6072530864197532E-3</v>
      </c>
      <c r="L93" s="31"/>
      <c r="M93" s="4" t="s">
        <v>107</v>
      </c>
    </row>
    <row r="94" spans="1:13">
      <c r="A94" s="53">
        <v>42653</v>
      </c>
      <c r="B94" s="69" t="s">
        <v>113</v>
      </c>
      <c r="C94" s="76"/>
      <c r="D94" s="4" t="s">
        <v>114</v>
      </c>
      <c r="E94" s="4" t="s">
        <v>115</v>
      </c>
      <c r="F94" s="4">
        <v>21</v>
      </c>
      <c r="G94" s="4"/>
      <c r="H94" s="4" t="s">
        <v>118</v>
      </c>
      <c r="I94" s="4" t="s">
        <v>82</v>
      </c>
      <c r="J94" s="7">
        <v>8.7870370370370376E-2</v>
      </c>
      <c r="K94" s="45">
        <f t="shared" si="5"/>
        <v>4.1843033509700181E-3</v>
      </c>
      <c r="L94" s="93"/>
      <c r="M94" s="4" t="s">
        <v>107</v>
      </c>
    </row>
    <row r="95" spans="1:13">
      <c r="A95" s="53">
        <v>42653</v>
      </c>
      <c r="B95" s="69" t="s">
        <v>113</v>
      </c>
      <c r="C95" s="76"/>
      <c r="D95" s="4" t="s">
        <v>114</v>
      </c>
      <c r="E95" s="4" t="s">
        <v>115</v>
      </c>
      <c r="F95" s="4">
        <v>21</v>
      </c>
      <c r="G95" s="4"/>
      <c r="H95" s="4" t="s">
        <v>119</v>
      </c>
      <c r="I95" s="4" t="s">
        <v>120</v>
      </c>
      <c r="J95" s="7">
        <v>9.5416666666666664E-2</v>
      </c>
      <c r="K95" s="45">
        <f t="shared" si="5"/>
        <v>4.5436507936507933E-3</v>
      </c>
      <c r="L95" s="93"/>
      <c r="M95" s="4" t="s">
        <v>107</v>
      </c>
    </row>
    <row r="96" spans="1:13">
      <c r="A96" s="53">
        <v>42653</v>
      </c>
      <c r="B96" s="69" t="s">
        <v>113</v>
      </c>
      <c r="C96" s="76"/>
      <c r="D96" s="4" t="s">
        <v>114</v>
      </c>
      <c r="E96" s="4" t="s">
        <v>115</v>
      </c>
      <c r="F96" s="4">
        <v>15</v>
      </c>
      <c r="G96" s="4"/>
      <c r="H96" s="4" t="s">
        <v>58</v>
      </c>
      <c r="I96" s="4" t="s">
        <v>59</v>
      </c>
      <c r="J96" s="7">
        <v>5.1273148148148151E-2</v>
      </c>
      <c r="K96" s="45">
        <f t="shared" si="5"/>
        <v>3.4182098765432102E-3</v>
      </c>
      <c r="L96" s="94" t="s">
        <v>106</v>
      </c>
      <c r="M96" s="4" t="s">
        <v>121</v>
      </c>
    </row>
    <row r="97" spans="1:13">
      <c r="A97" s="53">
        <v>42653</v>
      </c>
      <c r="B97" s="69" t="s">
        <v>113</v>
      </c>
      <c r="C97" s="76"/>
      <c r="D97" s="4" t="s">
        <v>114</v>
      </c>
      <c r="E97" s="4" t="s">
        <v>115</v>
      </c>
      <c r="F97" s="4">
        <v>15</v>
      </c>
      <c r="G97" s="4"/>
      <c r="H97" s="4" t="s">
        <v>87</v>
      </c>
      <c r="I97" s="4" t="s">
        <v>88</v>
      </c>
      <c r="J97" s="7">
        <v>6.1249999999999999E-2</v>
      </c>
      <c r="K97" s="45">
        <f t="shared" si="5"/>
        <v>4.0833333333333329E-3</v>
      </c>
      <c r="L97" s="31" t="s">
        <v>41</v>
      </c>
      <c r="M97" s="4" t="s">
        <v>122</v>
      </c>
    </row>
    <row r="98" spans="1:13">
      <c r="A98" s="53">
        <v>42623</v>
      </c>
      <c r="B98" s="74" t="s">
        <v>123</v>
      </c>
      <c r="C98" s="76"/>
      <c r="D98" s="4"/>
      <c r="E98" s="4" t="s">
        <v>115</v>
      </c>
      <c r="F98" s="4">
        <v>11</v>
      </c>
      <c r="G98" s="4"/>
      <c r="H98" s="62" t="s">
        <v>33</v>
      </c>
      <c r="I98" s="62" t="s">
        <v>34</v>
      </c>
      <c r="J98" s="7">
        <v>4.1377314814814818E-2</v>
      </c>
      <c r="K98" s="45">
        <f t="shared" si="5"/>
        <v>3.7615740740740743E-3</v>
      </c>
      <c r="L98" s="95" t="s">
        <v>23</v>
      </c>
      <c r="M98" s="4" t="s">
        <v>122</v>
      </c>
    </row>
    <row r="99" spans="1:13">
      <c r="A99" s="53">
        <v>42623</v>
      </c>
      <c r="B99" s="74" t="s">
        <v>123</v>
      </c>
      <c r="C99" s="76"/>
      <c r="D99" s="4"/>
      <c r="E99" s="4" t="s">
        <v>115</v>
      </c>
      <c r="F99" s="4">
        <v>8</v>
      </c>
      <c r="G99" s="4"/>
      <c r="H99" s="62" t="s">
        <v>101</v>
      </c>
      <c r="I99" s="62" t="s">
        <v>125</v>
      </c>
      <c r="J99" s="7">
        <v>3.1157407407407408E-2</v>
      </c>
      <c r="K99" s="45">
        <f t="shared" si="5"/>
        <v>3.894675925925926E-3</v>
      </c>
      <c r="L99" s="31"/>
      <c r="M99" s="4" t="s">
        <v>124</v>
      </c>
    </row>
    <row r="100" spans="1:13">
      <c r="A100" s="53">
        <v>42623</v>
      </c>
      <c r="B100" s="74" t="s">
        <v>123</v>
      </c>
      <c r="C100" s="76"/>
      <c r="D100" s="4"/>
      <c r="E100" s="4" t="s">
        <v>115</v>
      </c>
      <c r="F100" s="4">
        <v>8</v>
      </c>
      <c r="G100" s="4"/>
      <c r="H100" s="62" t="s">
        <v>126</v>
      </c>
      <c r="I100" s="62" t="s">
        <v>125</v>
      </c>
      <c r="J100" s="7">
        <v>3.4062500000000002E-2</v>
      </c>
      <c r="K100" s="45">
        <f t="shared" si="5"/>
        <v>4.2578125000000003E-3</v>
      </c>
      <c r="L100" s="31"/>
      <c r="M100" s="4" t="s">
        <v>124</v>
      </c>
    </row>
    <row r="101" spans="1:13">
      <c r="A101" s="53">
        <v>42623</v>
      </c>
      <c r="B101" s="74" t="s">
        <v>123</v>
      </c>
      <c r="C101" s="76"/>
      <c r="D101" s="4"/>
      <c r="E101" s="4" t="s">
        <v>115</v>
      </c>
      <c r="F101" s="4">
        <v>8</v>
      </c>
      <c r="G101" s="4"/>
      <c r="H101" s="4" t="s">
        <v>127</v>
      </c>
      <c r="I101" s="4" t="s">
        <v>128</v>
      </c>
      <c r="J101" s="7">
        <v>3.5972222222222218E-2</v>
      </c>
      <c r="K101" s="45">
        <f t="shared" si="5"/>
        <v>4.4965277777777772E-3</v>
      </c>
      <c r="L101" s="95" t="s">
        <v>23</v>
      </c>
      <c r="M101" s="4" t="s">
        <v>124</v>
      </c>
    </row>
    <row r="102" spans="1:13">
      <c r="A102" s="53">
        <v>42623</v>
      </c>
      <c r="B102" s="74" t="s">
        <v>123</v>
      </c>
      <c r="C102" s="76"/>
      <c r="D102" s="4"/>
      <c r="E102" s="4" t="s">
        <v>115</v>
      </c>
      <c r="F102" s="4">
        <v>5</v>
      </c>
      <c r="G102" s="4"/>
      <c r="H102" s="4" t="s">
        <v>96</v>
      </c>
      <c r="I102" s="4" t="s">
        <v>97</v>
      </c>
      <c r="J102" s="7">
        <v>1.6562500000000001E-2</v>
      </c>
      <c r="K102" s="45">
        <f t="shared" si="5"/>
        <v>3.3125000000000003E-3</v>
      </c>
      <c r="L102" s="95" t="s">
        <v>23</v>
      </c>
      <c r="M102" s="4" t="s">
        <v>130</v>
      </c>
    </row>
    <row r="103" spans="1:13">
      <c r="A103" s="53">
        <v>42623</v>
      </c>
      <c r="B103" s="74" t="s">
        <v>123</v>
      </c>
      <c r="C103" s="76"/>
      <c r="D103" s="4"/>
      <c r="E103" s="4" t="s">
        <v>115</v>
      </c>
      <c r="F103" s="4">
        <v>5</v>
      </c>
      <c r="G103" s="4"/>
      <c r="H103" s="4" t="s">
        <v>27</v>
      </c>
      <c r="I103" s="4" t="s">
        <v>28</v>
      </c>
      <c r="J103" s="7">
        <v>1.6909722222222225E-2</v>
      </c>
      <c r="K103" s="45">
        <f t="shared" si="5"/>
        <v>3.3819444444444452E-3</v>
      </c>
      <c r="L103" s="95" t="s">
        <v>23</v>
      </c>
      <c r="M103" s="4" t="s">
        <v>130</v>
      </c>
    </row>
    <row r="104" spans="1:13">
      <c r="A104" s="53">
        <v>42623</v>
      </c>
      <c r="B104" s="74" t="s">
        <v>123</v>
      </c>
      <c r="C104" s="76"/>
      <c r="D104" s="4"/>
      <c r="E104" s="4" t="s">
        <v>115</v>
      </c>
      <c r="F104" s="4">
        <v>5</v>
      </c>
      <c r="G104" s="4"/>
      <c r="H104" s="4" t="s">
        <v>129</v>
      </c>
      <c r="I104" s="4" t="s">
        <v>102</v>
      </c>
      <c r="J104" s="7">
        <v>2.7951388888888887E-2</v>
      </c>
      <c r="K104" s="45">
        <f t="shared" si="5"/>
        <v>5.5902777777777773E-3</v>
      </c>
      <c r="L104" s="31"/>
      <c r="M104" s="4" t="s">
        <v>130</v>
      </c>
    </row>
    <row r="105" spans="1:13">
      <c r="A105" s="53">
        <v>42623</v>
      </c>
      <c r="B105" s="74" t="s">
        <v>123</v>
      </c>
      <c r="C105" s="76"/>
      <c r="D105" s="4"/>
      <c r="E105" s="4" t="s">
        <v>115</v>
      </c>
      <c r="F105" s="4">
        <v>2</v>
      </c>
      <c r="G105" s="4"/>
      <c r="H105" s="4" t="s">
        <v>27</v>
      </c>
      <c r="I105" s="4" t="s">
        <v>28</v>
      </c>
      <c r="J105" s="7">
        <v>6.4120370370370364E-3</v>
      </c>
      <c r="K105" s="45">
        <f t="shared" si="5"/>
        <v>3.2060185185185182E-3</v>
      </c>
      <c r="L105" s="95" t="s">
        <v>23</v>
      </c>
      <c r="M105" s="4" t="s">
        <v>131</v>
      </c>
    </row>
    <row r="106" spans="1:13">
      <c r="A106" s="53">
        <v>42623</v>
      </c>
      <c r="B106" s="74" t="s">
        <v>132</v>
      </c>
      <c r="C106" s="76"/>
      <c r="D106" s="4" t="s">
        <v>133</v>
      </c>
      <c r="E106" s="4" t="s">
        <v>16</v>
      </c>
      <c r="F106" s="4">
        <v>5</v>
      </c>
      <c r="G106" s="4"/>
      <c r="H106" s="4" t="s">
        <v>36</v>
      </c>
      <c r="I106" s="4" t="s">
        <v>37</v>
      </c>
      <c r="J106" s="7">
        <v>1.3958333333333335E-2</v>
      </c>
      <c r="K106" s="45">
        <f t="shared" si="5"/>
        <v>2.7916666666666671E-3</v>
      </c>
      <c r="L106" s="94" t="s">
        <v>106</v>
      </c>
      <c r="M106" s="4" t="s">
        <v>135</v>
      </c>
    </row>
    <row r="107" spans="1:13">
      <c r="A107" s="53">
        <v>42623</v>
      </c>
      <c r="B107" s="74" t="s">
        <v>132</v>
      </c>
      <c r="C107" s="76"/>
      <c r="D107" s="4" t="s">
        <v>133</v>
      </c>
      <c r="E107" s="4" t="s">
        <v>16</v>
      </c>
      <c r="F107" s="4">
        <v>5</v>
      </c>
      <c r="G107" s="4"/>
      <c r="H107" s="4" t="s">
        <v>39</v>
      </c>
      <c r="I107" s="4" t="s">
        <v>40</v>
      </c>
      <c r="J107" s="7">
        <v>1.6574074074074074E-2</v>
      </c>
      <c r="K107" s="45">
        <f t="shared" si="5"/>
        <v>3.3148148148148147E-3</v>
      </c>
      <c r="L107" s="31" t="s">
        <v>134</v>
      </c>
      <c r="M107" s="4" t="s">
        <v>135</v>
      </c>
    </row>
    <row r="108" spans="1:13">
      <c r="A108" s="53">
        <v>42623</v>
      </c>
      <c r="B108" s="69" t="s">
        <v>136</v>
      </c>
      <c r="C108" s="76"/>
      <c r="D108" s="4" t="s">
        <v>137</v>
      </c>
      <c r="E108" s="4" t="s">
        <v>16</v>
      </c>
      <c r="F108" s="4">
        <v>42.2</v>
      </c>
      <c r="G108" s="4"/>
      <c r="H108" s="4" t="s">
        <v>138</v>
      </c>
      <c r="I108" s="4" t="s">
        <v>139</v>
      </c>
      <c r="J108" s="7">
        <v>0.19519675925925925</v>
      </c>
      <c r="K108" s="45">
        <f t="shared" si="5"/>
        <v>4.6255156222573283E-3</v>
      </c>
      <c r="L108" s="31" t="s">
        <v>140</v>
      </c>
      <c r="M108" s="4" t="s">
        <v>141</v>
      </c>
    </row>
    <row r="109" spans="1:13">
      <c r="A109" s="53">
        <v>42592</v>
      </c>
      <c r="B109" s="69" t="s">
        <v>142</v>
      </c>
      <c r="C109" s="76"/>
      <c r="D109" s="4" t="s">
        <v>143</v>
      </c>
      <c r="E109" s="4" t="s">
        <v>16</v>
      </c>
      <c r="F109" s="4">
        <v>21.1</v>
      </c>
      <c r="G109" s="4"/>
      <c r="H109" s="4" t="s">
        <v>27</v>
      </c>
      <c r="I109" s="4" t="s">
        <v>28</v>
      </c>
      <c r="J109" s="7">
        <v>7.0173611111111103E-2</v>
      </c>
      <c r="K109" s="45">
        <f t="shared" si="5"/>
        <v>3.3257635597682984E-3</v>
      </c>
      <c r="L109" s="31"/>
      <c r="M109" s="4" t="s">
        <v>144</v>
      </c>
    </row>
    <row r="110" spans="1:13">
      <c r="A110" s="53">
        <v>42379</v>
      </c>
      <c r="B110" s="69" t="s">
        <v>145</v>
      </c>
      <c r="C110" s="76"/>
      <c r="D110" s="4"/>
      <c r="E110" s="4" t="s">
        <v>115</v>
      </c>
      <c r="F110" s="4">
        <v>6</v>
      </c>
      <c r="G110" s="4"/>
      <c r="H110" s="4" t="s">
        <v>96</v>
      </c>
      <c r="I110" s="4" t="s">
        <v>97</v>
      </c>
      <c r="J110" s="7">
        <v>1.9710648148148147E-2</v>
      </c>
      <c r="K110" s="45">
        <f t="shared" si="5"/>
        <v>3.285108024691358E-3</v>
      </c>
      <c r="L110" s="31" t="s">
        <v>41</v>
      </c>
      <c r="M110" s="4" t="s">
        <v>144</v>
      </c>
    </row>
    <row r="111" spans="1:13">
      <c r="A111" s="53">
        <v>42379</v>
      </c>
      <c r="B111" s="69" t="s">
        <v>145</v>
      </c>
      <c r="C111" s="76"/>
      <c r="D111" s="4"/>
      <c r="E111" s="4" t="s">
        <v>115</v>
      </c>
      <c r="F111" s="4">
        <v>6</v>
      </c>
      <c r="G111" s="4"/>
      <c r="H111" s="4" t="s">
        <v>27</v>
      </c>
      <c r="I111" s="4" t="s">
        <v>28</v>
      </c>
      <c r="J111" s="7">
        <v>1.9872685185185184E-2</v>
      </c>
      <c r="K111" s="45">
        <f t="shared" si="5"/>
        <v>3.3121141975308642E-3</v>
      </c>
      <c r="L111" s="31" t="s">
        <v>41</v>
      </c>
      <c r="M111" s="4" t="s">
        <v>144</v>
      </c>
    </row>
    <row r="112" spans="1:13">
      <c r="A112" s="53">
        <v>42379</v>
      </c>
      <c r="B112" s="69" t="s">
        <v>145</v>
      </c>
      <c r="C112" s="76"/>
      <c r="D112" s="4"/>
      <c r="E112" s="4" t="s">
        <v>115</v>
      </c>
      <c r="F112" s="4">
        <v>6</v>
      </c>
      <c r="G112" s="4"/>
      <c r="H112" s="62" t="s">
        <v>33</v>
      </c>
      <c r="I112" s="62" t="s">
        <v>34</v>
      </c>
      <c r="J112" s="7">
        <v>2.0104166666666666E-2</v>
      </c>
      <c r="K112" s="45">
        <f t="shared" si="5"/>
        <v>3.3506944444444443E-3</v>
      </c>
      <c r="L112" s="95" t="s">
        <v>23</v>
      </c>
      <c r="M112" s="4" t="s">
        <v>144</v>
      </c>
    </row>
    <row r="113" spans="1:13">
      <c r="A113" s="53">
        <v>42379</v>
      </c>
      <c r="B113" s="69" t="s">
        <v>145</v>
      </c>
      <c r="C113" s="76"/>
      <c r="D113" s="4"/>
      <c r="E113" s="4" t="s">
        <v>115</v>
      </c>
      <c r="F113" s="4">
        <v>6</v>
      </c>
      <c r="G113" s="4"/>
      <c r="H113" s="4" t="s">
        <v>127</v>
      </c>
      <c r="I113" s="4" t="s">
        <v>128</v>
      </c>
      <c r="J113" s="7">
        <v>2.4189814814814817E-2</v>
      </c>
      <c r="K113" s="45">
        <f t="shared" si="5"/>
        <v>4.0316358024691358E-3</v>
      </c>
      <c r="L113" s="31" t="s">
        <v>41</v>
      </c>
      <c r="M113" s="4" t="s">
        <v>144</v>
      </c>
    </row>
    <row r="114" spans="1:13">
      <c r="A114" s="53">
        <v>42379</v>
      </c>
      <c r="B114" s="69" t="s">
        <v>145</v>
      </c>
      <c r="C114" s="76"/>
      <c r="D114" s="4"/>
      <c r="E114" s="4" t="s">
        <v>115</v>
      </c>
      <c r="F114" s="4">
        <v>6</v>
      </c>
      <c r="G114" s="4"/>
      <c r="H114" s="4" t="s">
        <v>129</v>
      </c>
      <c r="I114" s="4" t="s">
        <v>102</v>
      </c>
      <c r="J114" s="7">
        <v>3.3113425925925928E-2</v>
      </c>
      <c r="K114" s="45">
        <f t="shared" si="5"/>
        <v>5.5189043209876547E-3</v>
      </c>
      <c r="L114" s="31"/>
      <c r="M114" s="4" t="s">
        <v>146</v>
      </c>
    </row>
    <row r="115" spans="1:13">
      <c r="A115" s="53">
        <v>42379</v>
      </c>
      <c r="B115" s="58" t="s">
        <v>147</v>
      </c>
      <c r="C115" s="76"/>
      <c r="D115" s="4" t="s">
        <v>148</v>
      </c>
      <c r="E115" s="4" t="s">
        <v>16</v>
      </c>
      <c r="F115" s="4">
        <v>5</v>
      </c>
      <c r="G115" s="4"/>
      <c r="H115" s="4" t="s">
        <v>75</v>
      </c>
      <c r="I115" s="4" t="s">
        <v>76</v>
      </c>
      <c r="J115" s="7">
        <v>1.5532407407407406E-2</v>
      </c>
      <c r="K115" s="45">
        <f t="shared" si="5"/>
        <v>3.1064814814814813E-3</v>
      </c>
      <c r="L115" s="31"/>
      <c r="M115" s="4" t="s">
        <v>146</v>
      </c>
    </row>
    <row r="116" spans="1:13">
      <c r="A116" s="53">
        <v>42379</v>
      </c>
      <c r="B116" s="58" t="s">
        <v>147</v>
      </c>
      <c r="C116" s="76"/>
      <c r="D116" s="4" t="s">
        <v>148</v>
      </c>
      <c r="E116" s="4" t="s">
        <v>16</v>
      </c>
      <c r="F116" s="4">
        <v>5</v>
      </c>
      <c r="G116" s="4"/>
      <c r="H116" s="4" t="s">
        <v>64</v>
      </c>
      <c r="I116" s="4" t="s">
        <v>65</v>
      </c>
      <c r="J116" s="7">
        <v>1.5914351851851853E-2</v>
      </c>
      <c r="K116" s="45">
        <f t="shared" si="5"/>
        <v>3.1828703703703706E-3</v>
      </c>
      <c r="L116" s="31"/>
      <c r="M116" s="4" t="s">
        <v>146</v>
      </c>
    </row>
    <row r="117" spans="1:13">
      <c r="A117" s="53">
        <v>42379</v>
      </c>
      <c r="B117" s="58" t="s">
        <v>147</v>
      </c>
      <c r="C117" s="76"/>
      <c r="D117" s="4" t="s">
        <v>148</v>
      </c>
      <c r="E117" s="4" t="s">
        <v>16</v>
      </c>
      <c r="F117" s="4">
        <v>5</v>
      </c>
      <c r="G117" s="4"/>
      <c r="H117" s="4" t="s">
        <v>66</v>
      </c>
      <c r="I117" s="4" t="s">
        <v>67</v>
      </c>
      <c r="J117" s="7">
        <v>1.7511574074074072E-2</v>
      </c>
      <c r="K117" s="45">
        <f t="shared" si="5"/>
        <v>3.5023148148148144E-3</v>
      </c>
      <c r="L117" s="31"/>
      <c r="M117" s="4" t="s">
        <v>149</v>
      </c>
    </row>
    <row r="118" spans="1:13">
      <c r="A118" s="3" t="s">
        <v>150</v>
      </c>
      <c r="B118" s="69" t="s">
        <v>151</v>
      </c>
      <c r="C118" s="76"/>
      <c r="D118" s="4" t="s">
        <v>152</v>
      </c>
      <c r="E118" s="4" t="s">
        <v>16</v>
      </c>
      <c r="F118" s="4">
        <v>42.2</v>
      </c>
      <c r="G118" s="4"/>
      <c r="H118" s="4" t="s">
        <v>153</v>
      </c>
      <c r="I118" s="4" t="s">
        <v>154</v>
      </c>
      <c r="J118" s="7">
        <v>0.15766203703703704</v>
      </c>
      <c r="K118" s="45">
        <f t="shared" si="5"/>
        <v>3.7360672283658063E-3</v>
      </c>
      <c r="L118" s="31"/>
      <c r="M118" s="4" t="s">
        <v>155</v>
      </c>
    </row>
    <row r="119" spans="1:13">
      <c r="A119" s="3" t="s">
        <v>150</v>
      </c>
      <c r="B119" s="69" t="s">
        <v>156</v>
      </c>
      <c r="C119" s="76"/>
      <c r="D119" s="4" t="s">
        <v>157</v>
      </c>
      <c r="E119" s="4" t="s">
        <v>16</v>
      </c>
      <c r="F119" s="4">
        <v>10</v>
      </c>
      <c r="G119" s="4" t="s">
        <v>158</v>
      </c>
      <c r="H119" s="4" t="s">
        <v>36</v>
      </c>
      <c r="I119" s="4" t="s">
        <v>37</v>
      </c>
      <c r="J119" s="7">
        <v>2.9178240740740741E-2</v>
      </c>
      <c r="K119" s="45">
        <f t="shared" si="5"/>
        <v>2.917824074074074E-3</v>
      </c>
      <c r="L119" s="31" t="s">
        <v>159</v>
      </c>
      <c r="M119" s="4" t="s">
        <v>688</v>
      </c>
    </row>
    <row r="120" spans="1:13">
      <c r="A120" s="3" t="s">
        <v>150</v>
      </c>
      <c r="B120" s="69" t="s">
        <v>156</v>
      </c>
      <c r="C120" s="76"/>
      <c r="D120" s="4" t="s">
        <v>157</v>
      </c>
      <c r="E120" s="4" t="s">
        <v>16</v>
      </c>
      <c r="F120" s="4">
        <v>10</v>
      </c>
      <c r="G120" s="4"/>
      <c r="H120" s="4" t="s">
        <v>104</v>
      </c>
      <c r="I120" s="4" t="s">
        <v>105</v>
      </c>
      <c r="J120" s="7">
        <v>2.9328703703703704E-2</v>
      </c>
      <c r="K120" s="45">
        <f t="shared" si="5"/>
        <v>2.9328703703703704E-3</v>
      </c>
      <c r="L120" s="31" t="s">
        <v>41</v>
      </c>
      <c r="M120" s="4" t="s">
        <v>160</v>
      </c>
    </row>
    <row r="121" spans="1:13">
      <c r="A121" s="3" t="s">
        <v>150</v>
      </c>
      <c r="B121" s="69" t="s">
        <v>156</v>
      </c>
      <c r="C121" s="76"/>
      <c r="D121" s="4" t="s">
        <v>157</v>
      </c>
      <c r="E121" s="4" t="s">
        <v>16</v>
      </c>
      <c r="F121" s="4">
        <v>10</v>
      </c>
      <c r="G121" s="4" t="s">
        <v>161</v>
      </c>
      <c r="H121" s="4" t="s">
        <v>39</v>
      </c>
      <c r="I121" s="4" t="s">
        <v>40</v>
      </c>
      <c r="J121" s="7">
        <v>3.4293981481481481E-2</v>
      </c>
      <c r="K121" s="45">
        <f t="shared" si="5"/>
        <v>3.429398148148148E-3</v>
      </c>
      <c r="L121" s="31"/>
      <c r="M121" s="4" t="s">
        <v>162</v>
      </c>
    </row>
    <row r="122" spans="1:13">
      <c r="A122" s="3" t="s">
        <v>150</v>
      </c>
      <c r="B122" s="69" t="s">
        <v>156</v>
      </c>
      <c r="C122" s="76"/>
      <c r="D122" s="4" t="s">
        <v>157</v>
      </c>
      <c r="E122" s="4" t="s">
        <v>16</v>
      </c>
      <c r="F122" s="4">
        <v>21.1</v>
      </c>
      <c r="G122" s="4"/>
      <c r="H122" s="4" t="s">
        <v>75</v>
      </c>
      <c r="I122" s="4" t="s">
        <v>76</v>
      </c>
      <c r="J122" s="7">
        <v>7.2141203703703707E-2</v>
      </c>
      <c r="K122" s="45">
        <f t="shared" si="5"/>
        <v>3.4190143935404599E-3</v>
      </c>
      <c r="L122" s="31"/>
      <c r="M122" s="4" t="s">
        <v>163</v>
      </c>
    </row>
    <row r="123" spans="1:13">
      <c r="A123" s="3" t="s">
        <v>150</v>
      </c>
      <c r="B123" s="69" t="s">
        <v>156</v>
      </c>
      <c r="C123" s="76"/>
      <c r="D123" s="4" t="s">
        <v>157</v>
      </c>
      <c r="E123" s="4" t="s">
        <v>16</v>
      </c>
      <c r="F123" s="4">
        <v>21.1</v>
      </c>
      <c r="G123" s="4"/>
      <c r="H123" s="4" t="s">
        <v>56</v>
      </c>
      <c r="I123" s="22" t="s">
        <v>57</v>
      </c>
      <c r="J123" s="7">
        <v>7.2222222222222229E-2</v>
      </c>
      <c r="K123" s="45">
        <f t="shared" si="5"/>
        <v>3.422854133754608E-3</v>
      </c>
      <c r="L123" s="31"/>
      <c r="M123" s="4" t="s">
        <v>162</v>
      </c>
    </row>
    <row r="124" spans="1:13">
      <c r="A124" s="3" t="s">
        <v>150</v>
      </c>
      <c r="B124" s="69" t="s">
        <v>156</v>
      </c>
      <c r="C124" s="76"/>
      <c r="D124" s="4" t="s">
        <v>157</v>
      </c>
      <c r="E124" s="4" t="s">
        <v>16</v>
      </c>
      <c r="F124" s="4">
        <v>21.1</v>
      </c>
      <c r="G124" s="4" t="s">
        <v>164</v>
      </c>
      <c r="H124" s="4" t="s">
        <v>29</v>
      </c>
      <c r="I124" s="22" t="s">
        <v>165</v>
      </c>
      <c r="J124" s="73">
        <v>7.4224537037037033E-2</v>
      </c>
      <c r="K124" s="45">
        <f t="shared" si="5"/>
        <v>3.5177505704756884E-3</v>
      </c>
      <c r="L124" s="31" t="s">
        <v>166</v>
      </c>
      <c r="M124" s="4" t="s">
        <v>162</v>
      </c>
    </row>
    <row r="125" spans="1:13">
      <c r="A125" s="3" t="s">
        <v>150</v>
      </c>
      <c r="B125" s="69" t="s">
        <v>156</v>
      </c>
      <c r="C125" s="76"/>
      <c r="D125" s="4" t="s">
        <v>157</v>
      </c>
      <c r="E125" s="4" t="s">
        <v>16</v>
      </c>
      <c r="F125" s="4">
        <v>21.1</v>
      </c>
      <c r="G125" s="4" t="s">
        <v>167</v>
      </c>
      <c r="H125" s="4" t="s">
        <v>138</v>
      </c>
      <c r="I125" s="4" t="s">
        <v>139</v>
      </c>
      <c r="J125" s="7">
        <v>9.7476851851851842E-2</v>
      </c>
      <c r="K125" s="45">
        <f t="shared" si="5"/>
        <v>4.6197560119361058E-3</v>
      </c>
      <c r="L125" s="31"/>
      <c r="M125" s="4" t="s">
        <v>168</v>
      </c>
    </row>
    <row r="126" spans="1:13">
      <c r="A126" s="3" t="s">
        <v>150</v>
      </c>
      <c r="B126" s="69" t="s">
        <v>156</v>
      </c>
      <c r="C126" s="76"/>
      <c r="D126" s="4" t="s">
        <v>157</v>
      </c>
      <c r="E126" s="4" t="s">
        <v>16</v>
      </c>
      <c r="F126" s="4">
        <v>42.2</v>
      </c>
      <c r="G126" s="4" t="s">
        <v>164</v>
      </c>
      <c r="H126" s="4" t="s">
        <v>62</v>
      </c>
      <c r="I126" s="4" t="s">
        <v>63</v>
      </c>
      <c r="J126" s="7">
        <v>0.16978009259259261</v>
      </c>
      <c r="K126" s="45">
        <f t="shared" si="5"/>
        <v>4.0232249429524311E-3</v>
      </c>
      <c r="L126" s="31"/>
      <c r="M126" s="4" t="s">
        <v>169</v>
      </c>
    </row>
    <row r="127" spans="1:13">
      <c r="A127" s="3" t="s">
        <v>170</v>
      </c>
      <c r="B127" s="69" t="s">
        <v>171</v>
      </c>
      <c r="C127" s="76"/>
      <c r="D127" s="4" t="s">
        <v>172</v>
      </c>
      <c r="E127" s="4" t="s">
        <v>16</v>
      </c>
      <c r="F127" s="4">
        <v>21.1</v>
      </c>
      <c r="G127" s="4" t="s">
        <v>161</v>
      </c>
      <c r="H127" s="4" t="s">
        <v>27</v>
      </c>
      <c r="I127" s="4" t="s">
        <v>28</v>
      </c>
      <c r="J127" s="7">
        <v>7.6875000000000013E-2</v>
      </c>
      <c r="K127" s="45">
        <f t="shared" si="5"/>
        <v>3.6433649289099529E-3</v>
      </c>
      <c r="L127" s="31"/>
      <c r="M127" s="4" t="s">
        <v>173</v>
      </c>
    </row>
    <row r="128" spans="1:13">
      <c r="A128" s="3" t="s">
        <v>174</v>
      </c>
      <c r="B128" s="69" t="s">
        <v>175</v>
      </c>
      <c r="C128" s="76" t="s">
        <v>176</v>
      </c>
      <c r="D128" s="4"/>
      <c r="E128" s="4" t="s">
        <v>20</v>
      </c>
      <c r="F128" s="4">
        <v>23</v>
      </c>
      <c r="G128" s="4"/>
      <c r="H128" s="4" t="s">
        <v>116</v>
      </c>
      <c r="I128" s="4" t="s">
        <v>117</v>
      </c>
      <c r="J128" s="7">
        <v>0.10979166666666666</v>
      </c>
      <c r="K128" s="45">
        <f t="shared" si="5"/>
        <v>4.7735507246376811E-3</v>
      </c>
      <c r="L128" s="31"/>
      <c r="M128" s="4" t="s">
        <v>173</v>
      </c>
    </row>
    <row r="129" spans="1:13">
      <c r="A129" s="3" t="s">
        <v>174</v>
      </c>
      <c r="B129" s="69" t="s">
        <v>175</v>
      </c>
      <c r="C129" s="76" t="s">
        <v>176</v>
      </c>
      <c r="D129" s="4"/>
      <c r="E129" s="4" t="s">
        <v>20</v>
      </c>
      <c r="F129" s="4">
        <v>23</v>
      </c>
      <c r="G129" s="4"/>
      <c r="H129" s="4" t="s">
        <v>177</v>
      </c>
      <c r="I129" s="4" t="s">
        <v>72</v>
      </c>
      <c r="J129" s="7">
        <v>0.11584490740740742</v>
      </c>
      <c r="K129" s="45">
        <f t="shared" si="5"/>
        <v>5.0367351046698879E-3</v>
      </c>
      <c r="L129" s="31" t="s">
        <v>41</v>
      </c>
      <c r="M129" s="4" t="s">
        <v>173</v>
      </c>
    </row>
    <row r="130" spans="1:13">
      <c r="A130" s="3" t="s">
        <v>174</v>
      </c>
      <c r="B130" s="69" t="s">
        <v>175</v>
      </c>
      <c r="C130" s="76" t="s">
        <v>176</v>
      </c>
      <c r="D130" s="4"/>
      <c r="E130" s="4" t="s">
        <v>20</v>
      </c>
      <c r="F130" s="4">
        <v>23</v>
      </c>
      <c r="G130" s="4"/>
      <c r="H130" s="4" t="s">
        <v>73</v>
      </c>
      <c r="I130" s="4" t="s">
        <v>74</v>
      </c>
      <c r="J130" s="7">
        <v>0.11649305555555556</v>
      </c>
      <c r="K130" s="45">
        <f t="shared" si="5"/>
        <v>5.0649154589371978E-3</v>
      </c>
      <c r="L130" s="31" t="s">
        <v>41</v>
      </c>
      <c r="M130" s="4" t="s">
        <v>173</v>
      </c>
    </row>
    <row r="131" spans="1:13">
      <c r="A131" s="3" t="s">
        <v>174</v>
      </c>
      <c r="B131" s="69" t="s">
        <v>175</v>
      </c>
      <c r="C131" s="76" t="s">
        <v>176</v>
      </c>
      <c r="D131" s="4"/>
      <c r="E131" s="4" t="s">
        <v>20</v>
      </c>
      <c r="F131" s="4">
        <v>23</v>
      </c>
      <c r="G131" s="4"/>
      <c r="H131" s="4" t="s">
        <v>81</v>
      </c>
      <c r="I131" s="4" t="s">
        <v>82</v>
      </c>
      <c r="J131" s="7">
        <v>0.11706018518518518</v>
      </c>
      <c r="K131" s="45">
        <f t="shared" si="5"/>
        <v>5.0895732689210946E-3</v>
      </c>
      <c r="L131" s="31"/>
      <c r="M131" s="4" t="s">
        <v>173</v>
      </c>
    </row>
    <row r="132" spans="1:13">
      <c r="A132" s="3" t="s">
        <v>174</v>
      </c>
      <c r="B132" s="69" t="s">
        <v>175</v>
      </c>
      <c r="C132" s="76" t="s">
        <v>176</v>
      </c>
      <c r="D132" s="4"/>
      <c r="E132" s="4" t="s">
        <v>20</v>
      </c>
      <c r="F132" s="4">
        <v>23</v>
      </c>
      <c r="G132" s="4"/>
      <c r="H132" s="4" t="s">
        <v>178</v>
      </c>
      <c r="I132" s="4" t="s">
        <v>179</v>
      </c>
      <c r="J132" s="7">
        <v>0.12515046296296298</v>
      </c>
      <c r="K132" s="45">
        <f t="shared" si="5"/>
        <v>5.4413244766505645E-3</v>
      </c>
      <c r="L132" s="31"/>
      <c r="M132" s="4" t="s">
        <v>173</v>
      </c>
    </row>
    <row r="133" spans="1:13">
      <c r="A133" s="3" t="s">
        <v>174</v>
      </c>
      <c r="B133" s="69" t="s">
        <v>175</v>
      </c>
      <c r="C133" s="76" t="s">
        <v>176</v>
      </c>
      <c r="D133" s="4"/>
      <c r="E133" s="4" t="s">
        <v>20</v>
      </c>
      <c r="F133" s="4">
        <v>23</v>
      </c>
      <c r="G133" s="4"/>
      <c r="H133" s="4" t="s">
        <v>58</v>
      </c>
      <c r="I133" s="4" t="s">
        <v>59</v>
      </c>
      <c r="J133" s="7">
        <v>0.12965277777777778</v>
      </c>
      <c r="K133" s="45">
        <f t="shared" si="5"/>
        <v>5.6370772946859908E-3</v>
      </c>
      <c r="L133" s="31"/>
      <c r="M133" s="4" t="s">
        <v>173</v>
      </c>
    </row>
    <row r="134" spans="1:13">
      <c r="A134" s="3" t="s">
        <v>174</v>
      </c>
      <c r="B134" s="69" t="s">
        <v>175</v>
      </c>
      <c r="C134" s="76" t="s">
        <v>176</v>
      </c>
      <c r="D134" s="4"/>
      <c r="E134" s="4" t="s">
        <v>20</v>
      </c>
      <c r="F134" s="4">
        <v>23</v>
      </c>
      <c r="G134" s="4"/>
      <c r="H134" s="4" t="s">
        <v>180</v>
      </c>
      <c r="I134" s="4" t="s">
        <v>181</v>
      </c>
      <c r="J134" s="7">
        <v>0.1317824074074074</v>
      </c>
      <c r="K134" s="45">
        <f t="shared" si="5"/>
        <v>5.7296698872785828E-3</v>
      </c>
      <c r="L134" s="31"/>
      <c r="M134" s="4" t="s">
        <v>173</v>
      </c>
    </row>
    <row r="135" spans="1:13">
      <c r="A135" s="3" t="s">
        <v>174</v>
      </c>
      <c r="B135" s="69" t="s">
        <v>175</v>
      </c>
      <c r="C135" s="76" t="s">
        <v>176</v>
      </c>
      <c r="D135" s="4"/>
      <c r="E135" s="4" t="s">
        <v>20</v>
      </c>
      <c r="F135" s="4">
        <v>23</v>
      </c>
      <c r="G135" s="4"/>
      <c r="H135" s="4" t="s">
        <v>182</v>
      </c>
      <c r="I135" s="4" t="s">
        <v>183</v>
      </c>
      <c r="J135" s="7">
        <v>0.13290509259259259</v>
      </c>
      <c r="K135" s="45">
        <f t="shared" si="5"/>
        <v>5.7784822866344607E-3</v>
      </c>
      <c r="L135" s="31"/>
      <c r="M135" s="4" t="s">
        <v>173</v>
      </c>
    </row>
    <row r="136" spans="1:13">
      <c r="A136" s="3" t="s">
        <v>174</v>
      </c>
      <c r="B136" s="69" t="s">
        <v>175</v>
      </c>
      <c r="C136" s="76" t="s">
        <v>176</v>
      </c>
      <c r="D136" s="4"/>
      <c r="E136" s="4" t="s">
        <v>20</v>
      </c>
      <c r="F136" s="4">
        <v>23</v>
      </c>
      <c r="G136" s="4"/>
      <c r="H136" s="4" t="s">
        <v>119</v>
      </c>
      <c r="I136" s="4" t="s">
        <v>184</v>
      </c>
      <c r="J136" s="7">
        <v>0.13393518518518518</v>
      </c>
      <c r="K136" s="45">
        <f t="shared" si="5"/>
        <v>5.8232689210950079E-3</v>
      </c>
      <c r="L136" s="31"/>
      <c r="M136" s="4" t="s">
        <v>173</v>
      </c>
    </row>
    <row r="137" spans="1:13">
      <c r="A137" s="3" t="s">
        <v>174</v>
      </c>
      <c r="B137" s="69" t="s">
        <v>175</v>
      </c>
      <c r="C137" s="76" t="s">
        <v>176</v>
      </c>
      <c r="D137" s="4"/>
      <c r="E137" s="4" t="s">
        <v>20</v>
      </c>
      <c r="F137" s="4">
        <v>23</v>
      </c>
      <c r="G137" s="4"/>
      <c r="H137" s="4" t="s">
        <v>185</v>
      </c>
      <c r="I137" s="4" t="s">
        <v>186</v>
      </c>
      <c r="J137" s="7">
        <v>0.13892361111111109</v>
      </c>
      <c r="K137" s="45">
        <f t="shared" si="5"/>
        <v>6.0401570048309169E-3</v>
      </c>
      <c r="L137" s="31"/>
      <c r="M137" s="4" t="s">
        <v>173</v>
      </c>
    </row>
    <row r="138" spans="1:13">
      <c r="A138" s="3" t="s">
        <v>174</v>
      </c>
      <c r="B138" s="69" t="s">
        <v>175</v>
      </c>
      <c r="C138" s="76" t="s">
        <v>176</v>
      </c>
      <c r="D138" s="4"/>
      <c r="E138" s="4" t="s">
        <v>20</v>
      </c>
      <c r="F138" s="4">
        <v>23</v>
      </c>
      <c r="G138" s="4"/>
      <c r="H138" s="4" t="s">
        <v>87</v>
      </c>
      <c r="I138" s="4" t="s">
        <v>88</v>
      </c>
      <c r="J138" s="7">
        <v>0.14743055555555554</v>
      </c>
      <c r="K138" s="45">
        <f t="shared" si="5"/>
        <v>6.4100241545893711E-3</v>
      </c>
      <c r="L138" s="31"/>
      <c r="M138" s="4" t="s">
        <v>187</v>
      </c>
    </row>
    <row r="139" spans="1:13">
      <c r="A139" s="3" t="s">
        <v>174</v>
      </c>
      <c r="B139" s="69" t="s">
        <v>188</v>
      </c>
      <c r="C139" s="76" t="s">
        <v>189</v>
      </c>
      <c r="D139" s="4" t="s">
        <v>190</v>
      </c>
      <c r="E139" s="4" t="s">
        <v>16</v>
      </c>
      <c r="F139" s="4">
        <v>21.1</v>
      </c>
      <c r="G139" s="4" t="s">
        <v>191</v>
      </c>
      <c r="H139" s="4" t="s">
        <v>79</v>
      </c>
      <c r="I139" s="4" t="s">
        <v>80</v>
      </c>
      <c r="J139" s="7">
        <v>7.4733796296296298E-2</v>
      </c>
      <c r="K139" s="45">
        <f t="shared" si="5"/>
        <v>3.5418860803931892E-3</v>
      </c>
      <c r="L139" s="31"/>
      <c r="M139" s="4" t="s">
        <v>187</v>
      </c>
    </row>
    <row r="140" spans="1:13">
      <c r="A140" s="3" t="s">
        <v>174</v>
      </c>
      <c r="B140" s="69" t="s">
        <v>188</v>
      </c>
      <c r="C140" s="76" t="s">
        <v>189</v>
      </c>
      <c r="D140" s="4" t="s">
        <v>190</v>
      </c>
      <c r="E140" s="4" t="s">
        <v>16</v>
      </c>
      <c r="F140" s="4">
        <v>21.1</v>
      </c>
      <c r="G140" s="4" t="s">
        <v>192</v>
      </c>
      <c r="H140" s="4" t="s">
        <v>193</v>
      </c>
      <c r="I140" s="4" t="s">
        <v>30</v>
      </c>
      <c r="J140" s="7">
        <v>0.11571759259259258</v>
      </c>
      <c r="K140" s="45">
        <f t="shared" si="5"/>
        <v>5.4842460944356667E-3</v>
      </c>
      <c r="L140" s="31"/>
      <c r="M140" s="4" t="s">
        <v>194</v>
      </c>
    </row>
    <row r="141" spans="1:13">
      <c r="A141" s="3" t="s">
        <v>174</v>
      </c>
      <c r="B141" s="69" t="s">
        <v>188</v>
      </c>
      <c r="C141" s="76" t="s">
        <v>189</v>
      </c>
      <c r="D141" s="4" t="s">
        <v>190</v>
      </c>
      <c r="E141" s="4" t="s">
        <v>16</v>
      </c>
      <c r="F141" s="4">
        <v>5</v>
      </c>
      <c r="G141" s="4" t="s">
        <v>191</v>
      </c>
      <c r="H141" s="4" t="s">
        <v>79</v>
      </c>
      <c r="I141" s="4" t="s">
        <v>80</v>
      </c>
      <c r="J141" s="7">
        <v>1.8113425925925925E-2</v>
      </c>
      <c r="K141" s="45">
        <f t="shared" si="5"/>
        <v>3.6226851851851849E-3</v>
      </c>
      <c r="L141" s="31"/>
      <c r="M141" s="4" t="s">
        <v>194</v>
      </c>
    </row>
    <row r="142" spans="1:13">
      <c r="A142" s="3" t="s">
        <v>174</v>
      </c>
      <c r="B142" s="69" t="s">
        <v>188</v>
      </c>
      <c r="C142" s="76" t="s">
        <v>189</v>
      </c>
      <c r="D142" s="4" t="s">
        <v>190</v>
      </c>
      <c r="E142" s="4" t="s">
        <v>16</v>
      </c>
      <c r="F142" s="4">
        <v>5</v>
      </c>
      <c r="G142" s="4" t="s">
        <v>192</v>
      </c>
      <c r="H142" s="4" t="s">
        <v>193</v>
      </c>
      <c r="I142" s="4" t="s">
        <v>30</v>
      </c>
      <c r="J142" s="7">
        <v>2.3321759259259261E-2</v>
      </c>
      <c r="K142" s="45">
        <f t="shared" si="5"/>
        <v>4.6643518518518518E-3</v>
      </c>
      <c r="L142" s="31"/>
      <c r="M142" s="4" t="s">
        <v>194</v>
      </c>
    </row>
    <row r="143" spans="1:13">
      <c r="A143" s="3" t="s">
        <v>174</v>
      </c>
      <c r="B143" s="69" t="s">
        <v>195</v>
      </c>
      <c r="C143" s="76"/>
      <c r="D143" s="4" t="s">
        <v>196</v>
      </c>
      <c r="E143" s="4" t="s">
        <v>197</v>
      </c>
      <c r="F143" s="4"/>
      <c r="G143" s="4" t="s">
        <v>198</v>
      </c>
      <c r="H143" s="4" t="s">
        <v>55</v>
      </c>
      <c r="I143" s="4" t="s">
        <v>53</v>
      </c>
      <c r="J143" s="7">
        <v>9.5960648148148142E-2</v>
      </c>
      <c r="K143" s="6"/>
      <c r="L143" s="31"/>
      <c r="M143" s="4" t="s">
        <v>686</v>
      </c>
    </row>
    <row r="144" spans="1:13">
      <c r="A144" s="3" t="s">
        <v>174</v>
      </c>
      <c r="B144" s="69" t="s">
        <v>195</v>
      </c>
      <c r="C144" s="76"/>
      <c r="D144" s="4" t="s">
        <v>196</v>
      </c>
      <c r="E144" s="4" t="s">
        <v>197</v>
      </c>
      <c r="F144" s="4"/>
      <c r="G144" s="4" t="s">
        <v>199</v>
      </c>
      <c r="H144" s="4" t="s">
        <v>50</v>
      </c>
      <c r="I144" s="4" t="s">
        <v>51</v>
      </c>
      <c r="J144" s="7">
        <v>0.12011574074074073</v>
      </c>
      <c r="K144" s="6"/>
      <c r="L144" s="31"/>
      <c r="M144" s="4" t="s">
        <v>687</v>
      </c>
    </row>
    <row r="145" spans="1:13">
      <c r="A145" s="3" t="s">
        <v>174</v>
      </c>
      <c r="B145" s="69" t="s">
        <v>201</v>
      </c>
      <c r="C145" s="76"/>
      <c r="D145" s="4"/>
      <c r="E145" s="4" t="s">
        <v>16</v>
      </c>
      <c r="F145" s="4">
        <v>5</v>
      </c>
      <c r="G145" s="4" t="s">
        <v>202</v>
      </c>
      <c r="H145" s="4" t="s">
        <v>21</v>
      </c>
      <c r="I145" s="4" t="s">
        <v>22</v>
      </c>
      <c r="J145" s="7">
        <v>1.4224537037037037E-2</v>
      </c>
      <c r="K145" s="45">
        <f t="shared" ref="K145:K155" si="6">J145/F145</f>
        <v>2.8449074074074075E-3</v>
      </c>
      <c r="L145" s="95" t="s">
        <v>23</v>
      </c>
      <c r="M145" s="4" t="s">
        <v>200</v>
      </c>
    </row>
    <row r="146" spans="1:13">
      <c r="A146" s="3" t="s">
        <v>174</v>
      </c>
      <c r="B146" s="69" t="s">
        <v>201</v>
      </c>
      <c r="C146" s="76"/>
      <c r="D146" s="4"/>
      <c r="E146" s="4" t="s">
        <v>16</v>
      </c>
      <c r="F146" s="4">
        <v>5</v>
      </c>
      <c r="G146" s="4" t="s">
        <v>158</v>
      </c>
      <c r="H146" s="4" t="s">
        <v>36</v>
      </c>
      <c r="I146" s="4" t="s">
        <v>37</v>
      </c>
      <c r="J146" s="7">
        <v>1.4398148148148148E-2</v>
      </c>
      <c r="K146" s="45">
        <f t="shared" si="6"/>
        <v>2.8796296296296296E-3</v>
      </c>
      <c r="L146" s="31"/>
      <c r="M146" s="4" t="s">
        <v>200</v>
      </c>
    </row>
    <row r="147" spans="1:13">
      <c r="A147" s="3" t="s">
        <v>174</v>
      </c>
      <c r="B147" s="69" t="s">
        <v>201</v>
      </c>
      <c r="C147" s="76"/>
      <c r="D147" s="4"/>
      <c r="E147" s="4" t="s">
        <v>16</v>
      </c>
      <c r="F147" s="4">
        <v>5</v>
      </c>
      <c r="G147" s="4" t="s">
        <v>161</v>
      </c>
      <c r="H147" s="4" t="s">
        <v>27</v>
      </c>
      <c r="I147" s="4" t="s">
        <v>28</v>
      </c>
      <c r="J147" s="7">
        <v>1.5810185185185184E-2</v>
      </c>
      <c r="K147" s="45">
        <f t="shared" si="6"/>
        <v>3.162037037037037E-3</v>
      </c>
      <c r="L147" s="31" t="s">
        <v>41</v>
      </c>
      <c r="M147" s="4" t="s">
        <v>200</v>
      </c>
    </row>
    <row r="148" spans="1:13">
      <c r="A148" s="3" t="s">
        <v>174</v>
      </c>
      <c r="B148" s="69" t="s">
        <v>201</v>
      </c>
      <c r="C148" s="76"/>
      <c r="D148" s="4"/>
      <c r="E148" s="4" t="s">
        <v>16</v>
      </c>
      <c r="F148" s="4">
        <v>5</v>
      </c>
      <c r="G148" s="4" t="s">
        <v>202</v>
      </c>
      <c r="H148" s="4" t="s">
        <v>64</v>
      </c>
      <c r="I148" s="4" t="s">
        <v>203</v>
      </c>
      <c r="J148" s="7">
        <v>1.638888888888889E-2</v>
      </c>
      <c r="K148" s="45">
        <f t="shared" si="6"/>
        <v>3.2777777777777779E-3</v>
      </c>
      <c r="L148" s="31"/>
      <c r="M148" s="4" t="s">
        <v>200</v>
      </c>
    </row>
    <row r="149" spans="1:13">
      <c r="A149" s="3" t="s">
        <v>174</v>
      </c>
      <c r="B149" s="69" t="s">
        <v>201</v>
      </c>
      <c r="C149" s="76"/>
      <c r="D149" s="4"/>
      <c r="E149" s="4" t="s">
        <v>16</v>
      </c>
      <c r="F149" s="4">
        <v>5</v>
      </c>
      <c r="G149" s="4" t="s">
        <v>161</v>
      </c>
      <c r="H149" s="4" t="s">
        <v>39</v>
      </c>
      <c r="I149" s="4" t="s">
        <v>40</v>
      </c>
      <c r="J149" s="7">
        <v>1.6493055555555556E-2</v>
      </c>
      <c r="K149" s="45">
        <f t="shared" si="6"/>
        <v>3.2986111111111111E-3</v>
      </c>
      <c r="L149" s="31"/>
      <c r="M149" s="4" t="s">
        <v>200</v>
      </c>
    </row>
    <row r="150" spans="1:13">
      <c r="A150" s="3" t="s">
        <v>174</v>
      </c>
      <c r="B150" s="69" t="s">
        <v>201</v>
      </c>
      <c r="C150" s="76"/>
      <c r="D150" s="4"/>
      <c r="E150" s="4" t="s">
        <v>16</v>
      </c>
      <c r="F150" s="4">
        <v>5</v>
      </c>
      <c r="G150" s="4" t="s">
        <v>202</v>
      </c>
      <c r="H150" s="4" t="s">
        <v>96</v>
      </c>
      <c r="I150" s="4" t="s">
        <v>97</v>
      </c>
      <c r="J150" s="7">
        <v>1.6701388888888887E-2</v>
      </c>
      <c r="K150" s="45">
        <f t="shared" si="6"/>
        <v>3.3402777777777775E-3</v>
      </c>
      <c r="L150" s="31"/>
      <c r="M150" s="4" t="s">
        <v>200</v>
      </c>
    </row>
    <row r="151" spans="1:13">
      <c r="A151" s="3" t="s">
        <v>174</v>
      </c>
      <c r="B151" s="69" t="s">
        <v>201</v>
      </c>
      <c r="C151" s="76"/>
      <c r="D151" s="4"/>
      <c r="E151" s="4" t="s">
        <v>16</v>
      </c>
      <c r="F151" s="4">
        <v>5</v>
      </c>
      <c r="G151" s="4" t="s">
        <v>204</v>
      </c>
      <c r="H151" s="4" t="s">
        <v>138</v>
      </c>
      <c r="I151" s="4" t="s">
        <v>139</v>
      </c>
      <c r="J151" s="7">
        <v>1.7928240740740741E-2</v>
      </c>
      <c r="K151" s="45">
        <f t="shared" si="6"/>
        <v>3.5856481481481481E-3</v>
      </c>
      <c r="L151" s="95" t="s">
        <v>23</v>
      </c>
      <c r="M151" s="4" t="s">
        <v>200</v>
      </c>
    </row>
    <row r="152" spans="1:13">
      <c r="A152" s="3" t="s">
        <v>174</v>
      </c>
      <c r="B152" s="69" t="s">
        <v>201</v>
      </c>
      <c r="C152" s="76"/>
      <c r="D152" s="4"/>
      <c r="E152" s="4" t="s">
        <v>16</v>
      </c>
      <c r="F152" s="4">
        <v>5</v>
      </c>
      <c r="G152" s="4" t="s">
        <v>202</v>
      </c>
      <c r="H152" s="4" t="s">
        <v>101</v>
      </c>
      <c r="I152" s="4" t="s">
        <v>102</v>
      </c>
      <c r="J152" s="7">
        <v>2.6944444444444441E-2</v>
      </c>
      <c r="K152" s="45">
        <f t="shared" si="6"/>
        <v>5.3888888888888884E-3</v>
      </c>
      <c r="L152" s="31"/>
      <c r="M152" s="4" t="s">
        <v>200</v>
      </c>
    </row>
    <row r="153" spans="1:13">
      <c r="A153" s="3" t="s">
        <v>174</v>
      </c>
      <c r="B153" s="69" t="s">
        <v>201</v>
      </c>
      <c r="C153" s="76"/>
      <c r="D153" s="4"/>
      <c r="E153" s="4" t="s">
        <v>16</v>
      </c>
      <c r="F153" s="4">
        <v>10</v>
      </c>
      <c r="G153" s="4" t="s">
        <v>202</v>
      </c>
      <c r="H153" s="4" t="s">
        <v>104</v>
      </c>
      <c r="I153" s="4" t="s">
        <v>105</v>
      </c>
      <c r="J153" s="7">
        <v>2.9965277777777775E-2</v>
      </c>
      <c r="K153" s="45">
        <f t="shared" si="6"/>
        <v>2.9965277777777776E-3</v>
      </c>
      <c r="L153" s="95" t="s">
        <v>23</v>
      </c>
      <c r="M153" s="4" t="s">
        <v>689</v>
      </c>
    </row>
    <row r="154" spans="1:13">
      <c r="A154" s="3" t="s">
        <v>174</v>
      </c>
      <c r="B154" s="69" t="s">
        <v>201</v>
      </c>
      <c r="C154" s="76"/>
      <c r="D154" s="4"/>
      <c r="E154" s="4" t="s">
        <v>16</v>
      </c>
      <c r="F154" s="4">
        <v>10</v>
      </c>
      <c r="G154" s="4" t="s">
        <v>205</v>
      </c>
      <c r="H154" s="4" t="s">
        <v>127</v>
      </c>
      <c r="I154" s="4" t="s">
        <v>128</v>
      </c>
      <c r="J154" s="7">
        <v>3.9120370370370368E-2</v>
      </c>
      <c r="K154" s="45">
        <f t="shared" si="6"/>
        <v>3.9120370370370368E-3</v>
      </c>
      <c r="L154" s="95" t="s">
        <v>23</v>
      </c>
      <c r="M154" s="4" t="s">
        <v>206</v>
      </c>
    </row>
    <row r="155" spans="1:13">
      <c r="A155" s="3" t="s">
        <v>207</v>
      </c>
      <c r="B155" s="69" t="s">
        <v>208</v>
      </c>
      <c r="C155" s="76"/>
      <c r="D155" s="4" t="s">
        <v>209</v>
      </c>
      <c r="E155" s="4" t="s">
        <v>16</v>
      </c>
      <c r="F155" s="4">
        <v>5</v>
      </c>
      <c r="G155" s="4" t="s">
        <v>161</v>
      </c>
      <c r="H155" s="4" t="s">
        <v>27</v>
      </c>
      <c r="I155" s="4" t="s">
        <v>28</v>
      </c>
      <c r="J155" s="7">
        <v>1.5520833333333333E-2</v>
      </c>
      <c r="K155" s="45">
        <f t="shared" si="6"/>
        <v>3.1041666666666665E-3</v>
      </c>
      <c r="L155" s="31" t="s">
        <v>210</v>
      </c>
      <c r="M155" s="4" t="s">
        <v>211</v>
      </c>
    </row>
    <row r="156" spans="1:13">
      <c r="A156" s="53">
        <v>42683</v>
      </c>
      <c r="B156" s="69" t="s">
        <v>212</v>
      </c>
      <c r="C156" s="76"/>
      <c r="D156" s="4" t="s">
        <v>213</v>
      </c>
      <c r="E156" s="4" t="s">
        <v>197</v>
      </c>
      <c r="F156" s="4"/>
      <c r="G156" s="4" t="s">
        <v>214</v>
      </c>
      <c r="H156" s="4" t="s">
        <v>215</v>
      </c>
      <c r="I156" s="4" t="s">
        <v>216</v>
      </c>
      <c r="J156" s="7">
        <v>0.11815972222222222</v>
      </c>
      <c r="K156" s="6"/>
      <c r="L156" s="31"/>
      <c r="M156" s="4" t="s">
        <v>217</v>
      </c>
    </row>
    <row r="157" spans="1:13">
      <c r="A157" s="53">
        <v>42683</v>
      </c>
      <c r="B157" s="69" t="s">
        <v>212</v>
      </c>
      <c r="C157" s="76"/>
      <c r="D157" s="4" t="s">
        <v>213</v>
      </c>
      <c r="E157" s="4" t="s">
        <v>197</v>
      </c>
      <c r="F157" s="4"/>
      <c r="G157" s="4" t="s">
        <v>218</v>
      </c>
      <c r="H157" s="4" t="s">
        <v>101</v>
      </c>
      <c r="I157" s="4" t="s">
        <v>125</v>
      </c>
      <c r="J157" s="7">
        <v>0.12138888888888888</v>
      </c>
      <c r="K157" s="6"/>
      <c r="L157" s="31"/>
      <c r="M157" s="4" t="s">
        <v>219</v>
      </c>
    </row>
    <row r="158" spans="1:13">
      <c r="A158" s="53">
        <v>42683</v>
      </c>
      <c r="B158" s="69" t="s">
        <v>212</v>
      </c>
      <c r="C158" s="76"/>
      <c r="D158" s="4" t="s">
        <v>213</v>
      </c>
      <c r="E158" s="4" t="s">
        <v>197</v>
      </c>
      <c r="F158" s="4"/>
      <c r="G158" s="4" t="s">
        <v>199</v>
      </c>
      <c r="H158" s="4" t="s">
        <v>126</v>
      </c>
      <c r="I158" s="4" t="s">
        <v>125</v>
      </c>
      <c r="J158" s="7">
        <v>0.13083333333333333</v>
      </c>
      <c r="K158" s="6"/>
      <c r="L158" s="31"/>
      <c r="M158" s="4" t="s">
        <v>220</v>
      </c>
    </row>
    <row r="159" spans="1:13">
      <c r="A159" s="53">
        <v>42683</v>
      </c>
      <c r="B159" s="69" t="s">
        <v>212</v>
      </c>
      <c r="C159" s="76"/>
      <c r="D159" s="4" t="s">
        <v>213</v>
      </c>
      <c r="E159" s="4" t="s">
        <v>197</v>
      </c>
      <c r="F159" s="4"/>
      <c r="G159" s="4" t="s">
        <v>221</v>
      </c>
      <c r="H159" s="4" t="s">
        <v>33</v>
      </c>
      <c r="I159" s="4" t="s">
        <v>222</v>
      </c>
      <c r="J159" s="7">
        <v>0.13767361111111112</v>
      </c>
      <c r="K159" s="6"/>
      <c r="L159" s="31"/>
      <c r="M159" s="4" t="s">
        <v>223</v>
      </c>
    </row>
    <row r="160" spans="1:13">
      <c r="A160" s="53">
        <v>42652</v>
      </c>
      <c r="B160" s="69" t="s">
        <v>212</v>
      </c>
      <c r="C160" s="76"/>
      <c r="D160" s="4" t="s">
        <v>213</v>
      </c>
      <c r="E160" s="4" t="s">
        <v>197</v>
      </c>
      <c r="F160" s="4"/>
      <c r="G160" s="4" t="s">
        <v>224</v>
      </c>
      <c r="H160" s="4" t="s">
        <v>60</v>
      </c>
      <c r="I160" s="4" t="s">
        <v>61</v>
      </c>
      <c r="J160" s="7">
        <v>0.25865740740740739</v>
      </c>
      <c r="K160" s="6"/>
      <c r="L160" s="31"/>
      <c r="M160" s="4" t="s">
        <v>225</v>
      </c>
    </row>
    <row r="161" spans="1:13">
      <c r="A161" s="53">
        <v>42652</v>
      </c>
      <c r="B161" s="69" t="s">
        <v>212</v>
      </c>
      <c r="C161" s="76"/>
      <c r="D161" s="4" t="s">
        <v>213</v>
      </c>
      <c r="E161" s="4" t="s">
        <v>197</v>
      </c>
      <c r="F161" s="4"/>
      <c r="G161" s="4" t="s">
        <v>214</v>
      </c>
      <c r="H161" s="4" t="s">
        <v>39</v>
      </c>
      <c r="I161" s="4" t="s">
        <v>40</v>
      </c>
      <c r="J161" s="7">
        <v>5.7002314814814818E-2</v>
      </c>
      <c r="K161" s="6"/>
      <c r="L161" s="31"/>
      <c r="M161" s="4" t="s">
        <v>226</v>
      </c>
    </row>
    <row r="162" spans="1:13">
      <c r="A162" s="53">
        <v>42652</v>
      </c>
      <c r="B162" s="69" t="s">
        <v>212</v>
      </c>
      <c r="C162" s="76"/>
      <c r="D162" s="4" t="s">
        <v>213</v>
      </c>
      <c r="E162" s="4" t="s">
        <v>197</v>
      </c>
      <c r="F162" s="4"/>
      <c r="G162" s="4" t="s">
        <v>221</v>
      </c>
      <c r="H162" s="4" t="s">
        <v>227</v>
      </c>
      <c r="I162" s="4" t="s">
        <v>228</v>
      </c>
      <c r="J162" s="7">
        <v>6.0312499999999998E-2</v>
      </c>
      <c r="K162" s="6"/>
      <c r="L162" s="31"/>
      <c r="M162" s="4" t="s">
        <v>229</v>
      </c>
    </row>
    <row r="163" spans="1:13">
      <c r="A163" s="53">
        <v>42652</v>
      </c>
      <c r="B163" s="69" t="s">
        <v>230</v>
      </c>
      <c r="C163" s="76"/>
      <c r="D163" s="4" t="s">
        <v>231</v>
      </c>
      <c r="E163" s="4" t="s">
        <v>16</v>
      </c>
      <c r="F163" s="4">
        <v>42.2</v>
      </c>
      <c r="G163" s="4" t="s">
        <v>158</v>
      </c>
      <c r="H163" s="4" t="s">
        <v>36</v>
      </c>
      <c r="I163" s="4" t="s">
        <v>37</v>
      </c>
      <c r="J163" s="7">
        <v>0.20813657407407407</v>
      </c>
      <c r="K163" s="45">
        <f t="shared" ref="K163:K164" si="7">J163/F163</f>
        <v>4.9321463050728447E-3</v>
      </c>
      <c r="L163" s="31"/>
      <c r="M163" s="4" t="s">
        <v>232</v>
      </c>
    </row>
    <row r="164" spans="1:13">
      <c r="A164" s="53">
        <v>42469</v>
      </c>
      <c r="B164" s="69" t="s">
        <v>233</v>
      </c>
      <c r="C164" s="76"/>
      <c r="D164" s="4" t="s">
        <v>234</v>
      </c>
      <c r="E164" s="4" t="s">
        <v>16</v>
      </c>
      <c r="F164" s="4">
        <v>21.1</v>
      </c>
      <c r="G164" s="4" t="s">
        <v>161</v>
      </c>
      <c r="H164" s="4" t="s">
        <v>27</v>
      </c>
      <c r="I164" s="4" t="s">
        <v>28</v>
      </c>
      <c r="J164" s="7">
        <v>7.4502314814814813E-2</v>
      </c>
      <c r="K164" s="45">
        <f t="shared" si="7"/>
        <v>3.5309153940670523E-3</v>
      </c>
      <c r="L164" s="31"/>
      <c r="M164" s="4" t="s">
        <v>235</v>
      </c>
    </row>
    <row r="165" spans="1:13">
      <c r="A165" s="3" t="s">
        <v>236</v>
      </c>
      <c r="B165" s="69" t="s">
        <v>237</v>
      </c>
      <c r="C165" s="76"/>
      <c r="D165" s="4" t="s">
        <v>238</v>
      </c>
      <c r="E165" s="4" t="s">
        <v>197</v>
      </c>
      <c r="F165" s="4"/>
      <c r="G165" s="4" t="s">
        <v>239</v>
      </c>
      <c r="H165" s="4" t="s">
        <v>240</v>
      </c>
      <c r="I165" s="4" t="s">
        <v>241</v>
      </c>
      <c r="J165" s="7">
        <v>5.7673611111111113E-2</v>
      </c>
      <c r="K165" s="6"/>
      <c r="L165" s="31" t="s">
        <v>41</v>
      </c>
      <c r="M165" s="4" t="s">
        <v>242</v>
      </c>
    </row>
    <row r="166" spans="1:13">
      <c r="A166" s="3" t="s">
        <v>236</v>
      </c>
      <c r="B166" s="58" t="s">
        <v>243</v>
      </c>
      <c r="C166" s="76"/>
      <c r="D166" s="4" t="s">
        <v>244</v>
      </c>
      <c r="E166" s="4" t="s">
        <v>16</v>
      </c>
      <c r="F166" s="4">
        <v>42.2</v>
      </c>
      <c r="G166" s="62" t="s">
        <v>205</v>
      </c>
      <c r="H166" s="62" t="s">
        <v>33</v>
      </c>
      <c r="I166" s="62" t="s">
        <v>34</v>
      </c>
      <c r="J166" s="7">
        <v>0.13552083333333334</v>
      </c>
      <c r="K166" s="6"/>
      <c r="L166" s="95" t="s">
        <v>23</v>
      </c>
      <c r="M166" s="4" t="s">
        <v>245</v>
      </c>
    </row>
    <row r="167" spans="1:13">
      <c r="A167" s="3" t="s">
        <v>246</v>
      </c>
      <c r="B167" s="69" t="s">
        <v>247</v>
      </c>
      <c r="C167" s="76"/>
      <c r="D167" s="4" t="s">
        <v>248</v>
      </c>
      <c r="E167" s="4" t="s">
        <v>249</v>
      </c>
      <c r="F167" s="4"/>
      <c r="G167" s="4" t="s">
        <v>161</v>
      </c>
      <c r="H167" s="4" t="s">
        <v>27</v>
      </c>
      <c r="I167" s="4" t="s">
        <v>28</v>
      </c>
      <c r="J167" s="7">
        <v>5.4375E-2</v>
      </c>
      <c r="K167" s="6"/>
      <c r="L167" s="31" t="s">
        <v>210</v>
      </c>
      <c r="M167" s="4" t="s">
        <v>250</v>
      </c>
    </row>
    <row r="168" spans="1:13">
      <c r="A168" s="3" t="s">
        <v>246</v>
      </c>
      <c r="B168" s="69" t="s">
        <v>251</v>
      </c>
      <c r="C168" s="76"/>
      <c r="D168" s="4" t="s">
        <v>252</v>
      </c>
      <c r="E168" s="4" t="s">
        <v>197</v>
      </c>
      <c r="F168" s="4"/>
      <c r="G168" s="4" t="s">
        <v>198</v>
      </c>
      <c r="H168" s="4" t="s">
        <v>254</v>
      </c>
      <c r="I168" s="4" t="s">
        <v>255</v>
      </c>
      <c r="J168" s="7">
        <v>0.49091435185185189</v>
      </c>
      <c r="K168" s="6"/>
      <c r="L168" s="93"/>
      <c r="M168" s="4" t="s">
        <v>250</v>
      </c>
    </row>
    <row r="169" spans="1:13">
      <c r="A169" s="3" t="s">
        <v>246</v>
      </c>
      <c r="B169" s="69" t="s">
        <v>251</v>
      </c>
      <c r="C169" s="76"/>
      <c r="D169" s="4" t="s">
        <v>252</v>
      </c>
      <c r="E169" s="4" t="s">
        <v>197</v>
      </c>
      <c r="F169" s="4"/>
      <c r="G169" s="4" t="s">
        <v>256</v>
      </c>
      <c r="H169" s="4" t="s">
        <v>177</v>
      </c>
      <c r="I169" s="4" t="s">
        <v>72</v>
      </c>
      <c r="J169" s="7">
        <v>0.53841435185185182</v>
      </c>
      <c r="K169" s="6"/>
      <c r="L169" s="93"/>
      <c r="M169" s="4" t="s">
        <v>257</v>
      </c>
    </row>
    <row r="170" spans="1:13">
      <c r="A170" s="3" t="s">
        <v>246</v>
      </c>
      <c r="B170" s="69" t="s">
        <v>258</v>
      </c>
      <c r="C170" s="76"/>
      <c r="D170" s="4" t="s">
        <v>252</v>
      </c>
      <c r="E170" s="4" t="s">
        <v>197</v>
      </c>
      <c r="F170" s="4"/>
      <c r="G170" s="4" t="s">
        <v>198</v>
      </c>
      <c r="H170" s="4" t="s">
        <v>55</v>
      </c>
      <c r="I170" s="4" t="s">
        <v>53</v>
      </c>
      <c r="J170" s="7">
        <v>0.20857638888888888</v>
      </c>
      <c r="K170" s="6"/>
      <c r="L170" s="93"/>
      <c r="M170" s="4" t="s">
        <v>259</v>
      </c>
    </row>
    <row r="171" spans="1:13">
      <c r="A171" s="3" t="s">
        <v>246</v>
      </c>
      <c r="B171" s="69" t="s">
        <v>260</v>
      </c>
      <c r="C171" s="76"/>
      <c r="D171" s="4" t="s">
        <v>261</v>
      </c>
      <c r="E171" s="4" t="s">
        <v>16</v>
      </c>
      <c r="F171" s="4">
        <v>5</v>
      </c>
      <c r="G171" s="4" t="s">
        <v>202</v>
      </c>
      <c r="H171" s="4" t="s">
        <v>101</v>
      </c>
      <c r="I171" s="4" t="s">
        <v>102</v>
      </c>
      <c r="J171" s="7">
        <v>2.6932870370370371E-2</v>
      </c>
      <c r="K171" s="45">
        <f t="shared" ref="K171:K180" si="8">J171/F171</f>
        <v>5.386574074074074E-3</v>
      </c>
      <c r="L171" s="93"/>
      <c r="M171" s="4" t="s">
        <v>262</v>
      </c>
    </row>
    <row r="172" spans="1:13">
      <c r="A172" s="3" t="s">
        <v>246</v>
      </c>
      <c r="B172" s="69" t="s">
        <v>260</v>
      </c>
      <c r="C172" s="76"/>
      <c r="D172" s="4" t="s">
        <v>261</v>
      </c>
      <c r="E172" s="4" t="s">
        <v>16</v>
      </c>
      <c r="F172" s="4">
        <v>10</v>
      </c>
      <c r="G172" s="4" t="s">
        <v>202</v>
      </c>
      <c r="H172" s="4" t="s">
        <v>21</v>
      </c>
      <c r="I172" s="4" t="s">
        <v>22</v>
      </c>
      <c r="J172" s="7">
        <v>3.0590277777777775E-2</v>
      </c>
      <c r="K172" s="45">
        <f t="shared" si="8"/>
        <v>3.0590277777777777E-3</v>
      </c>
      <c r="L172" s="95" t="s">
        <v>23</v>
      </c>
      <c r="M172" s="4" t="s">
        <v>262</v>
      </c>
    </row>
    <row r="173" spans="1:13">
      <c r="A173" s="3" t="s">
        <v>246</v>
      </c>
      <c r="B173" s="69" t="s">
        <v>260</v>
      </c>
      <c r="C173" s="76"/>
      <c r="D173" s="4" t="s">
        <v>261</v>
      </c>
      <c r="E173" s="4" t="s">
        <v>16</v>
      </c>
      <c r="F173" s="4">
        <v>10</v>
      </c>
      <c r="G173" s="62" t="s">
        <v>205</v>
      </c>
      <c r="H173" s="62" t="s">
        <v>33</v>
      </c>
      <c r="I173" s="62" t="s">
        <v>34</v>
      </c>
      <c r="J173" s="7">
        <v>3.0844907407407404E-2</v>
      </c>
      <c r="K173" s="45">
        <f t="shared" si="8"/>
        <v>3.0844907407407405E-3</v>
      </c>
      <c r="L173" s="95" t="s">
        <v>23</v>
      </c>
      <c r="M173" s="4" t="s">
        <v>262</v>
      </c>
    </row>
    <row r="174" spans="1:13">
      <c r="A174" s="3" t="s">
        <v>246</v>
      </c>
      <c r="B174" s="69" t="s">
        <v>260</v>
      </c>
      <c r="C174" s="76"/>
      <c r="D174" s="4" t="s">
        <v>261</v>
      </c>
      <c r="E174" s="4" t="s">
        <v>16</v>
      </c>
      <c r="F174" s="4">
        <v>10</v>
      </c>
      <c r="G174" s="4" t="s">
        <v>164</v>
      </c>
      <c r="H174" s="4" t="s">
        <v>29</v>
      </c>
      <c r="I174" s="22" t="s">
        <v>165</v>
      </c>
      <c r="J174" s="7">
        <v>3.1319444444444448E-2</v>
      </c>
      <c r="K174" s="45">
        <f t="shared" si="8"/>
        <v>3.131944444444445E-3</v>
      </c>
      <c r="L174" s="93"/>
      <c r="M174" s="4" t="s">
        <v>262</v>
      </c>
    </row>
    <row r="175" spans="1:13">
      <c r="A175" s="3" t="s">
        <v>246</v>
      </c>
      <c r="B175" s="69" t="s">
        <v>260</v>
      </c>
      <c r="C175" s="76"/>
      <c r="D175" s="4" t="s">
        <v>261</v>
      </c>
      <c r="E175" s="4" t="s">
        <v>16</v>
      </c>
      <c r="F175" s="4">
        <v>10</v>
      </c>
      <c r="G175" s="4" t="s">
        <v>202</v>
      </c>
      <c r="H175" s="4" t="s">
        <v>64</v>
      </c>
      <c r="I175" s="22" t="s">
        <v>203</v>
      </c>
      <c r="J175" s="7">
        <v>3.6840277777777777E-2</v>
      </c>
      <c r="K175" s="45">
        <f t="shared" si="8"/>
        <v>3.6840277777777778E-3</v>
      </c>
      <c r="L175" s="94" t="s">
        <v>106</v>
      </c>
      <c r="M175" s="4" t="s">
        <v>262</v>
      </c>
    </row>
    <row r="176" spans="1:13">
      <c r="A176" s="3" t="s">
        <v>246</v>
      </c>
      <c r="B176" s="69" t="s">
        <v>260</v>
      </c>
      <c r="C176" s="76"/>
      <c r="D176" s="4" t="s">
        <v>261</v>
      </c>
      <c r="E176" s="4" t="s">
        <v>16</v>
      </c>
      <c r="F176" s="4">
        <v>10</v>
      </c>
      <c r="G176" s="4" t="s">
        <v>164</v>
      </c>
      <c r="H176" s="4" t="s">
        <v>101</v>
      </c>
      <c r="I176" s="4" t="s">
        <v>125</v>
      </c>
      <c r="J176" s="7">
        <v>3.7268518518518513E-2</v>
      </c>
      <c r="K176" s="45">
        <f t="shared" si="8"/>
        <v>3.7268518518518514E-3</v>
      </c>
      <c r="L176" s="93"/>
      <c r="M176" s="4" t="s">
        <v>262</v>
      </c>
    </row>
    <row r="177" spans="1:13">
      <c r="A177" s="3" t="s">
        <v>246</v>
      </c>
      <c r="B177" s="69" t="s">
        <v>260</v>
      </c>
      <c r="C177" s="76"/>
      <c r="D177" s="4" t="s">
        <v>261</v>
      </c>
      <c r="E177" s="4" t="s">
        <v>16</v>
      </c>
      <c r="F177" s="4">
        <v>10</v>
      </c>
      <c r="G177" s="4" t="s">
        <v>239</v>
      </c>
      <c r="H177" s="4" t="s">
        <v>126</v>
      </c>
      <c r="I177" s="4" t="s">
        <v>125</v>
      </c>
      <c r="J177" s="7">
        <v>4.0046296296296295E-2</v>
      </c>
      <c r="K177" s="45">
        <f t="shared" si="8"/>
        <v>4.0046296296296297E-3</v>
      </c>
      <c r="L177" s="93"/>
      <c r="M177" s="4" t="s">
        <v>262</v>
      </c>
    </row>
    <row r="178" spans="1:13">
      <c r="A178" s="3" t="s">
        <v>246</v>
      </c>
      <c r="B178" s="69" t="s">
        <v>260</v>
      </c>
      <c r="C178" s="76"/>
      <c r="D178" s="4" t="s">
        <v>261</v>
      </c>
      <c r="E178" s="4" t="s">
        <v>16</v>
      </c>
      <c r="F178" s="4">
        <v>10</v>
      </c>
      <c r="G178" s="4" t="s">
        <v>239</v>
      </c>
      <c r="H178" s="4" t="s">
        <v>33</v>
      </c>
      <c r="I178" s="4" t="s">
        <v>222</v>
      </c>
      <c r="J178" s="7">
        <v>4.3460648148148151E-2</v>
      </c>
      <c r="K178" s="45">
        <f t="shared" si="8"/>
        <v>4.3460648148148148E-3</v>
      </c>
      <c r="L178" s="31" t="s">
        <v>263</v>
      </c>
      <c r="M178" s="4" t="s">
        <v>264</v>
      </c>
    </row>
    <row r="179" spans="1:13">
      <c r="A179" s="3" t="s">
        <v>246</v>
      </c>
      <c r="B179" s="69" t="s">
        <v>260</v>
      </c>
      <c r="C179" s="76"/>
      <c r="D179" s="4" t="s">
        <v>261</v>
      </c>
      <c r="E179" s="4" t="s">
        <v>16</v>
      </c>
      <c r="F179" s="4">
        <v>21.1</v>
      </c>
      <c r="G179" s="4" t="s">
        <v>158</v>
      </c>
      <c r="H179" s="4" t="s">
        <v>36</v>
      </c>
      <c r="I179" s="4" t="s">
        <v>37</v>
      </c>
      <c r="J179" s="7">
        <v>7.3611111111111113E-2</v>
      </c>
      <c r="K179" s="45">
        <f t="shared" si="8"/>
        <v>3.4886782517114271E-3</v>
      </c>
      <c r="L179" s="93"/>
      <c r="M179" s="4" t="s">
        <v>264</v>
      </c>
    </row>
    <row r="180" spans="1:13">
      <c r="A180" s="3" t="s">
        <v>246</v>
      </c>
      <c r="B180" s="69" t="s">
        <v>260</v>
      </c>
      <c r="C180" s="76"/>
      <c r="D180" s="4" t="s">
        <v>261</v>
      </c>
      <c r="E180" s="4" t="s">
        <v>16</v>
      </c>
      <c r="F180" s="4">
        <v>21.1</v>
      </c>
      <c r="G180" s="6" t="s">
        <v>202</v>
      </c>
      <c r="H180" s="6" t="s">
        <v>75</v>
      </c>
      <c r="I180" s="6" t="s">
        <v>76</v>
      </c>
      <c r="J180" s="7">
        <v>7.5300925925925924E-2</v>
      </c>
      <c r="K180" s="45">
        <f t="shared" si="8"/>
        <v>3.5687642618922235E-3</v>
      </c>
      <c r="L180" s="94" t="s">
        <v>106</v>
      </c>
      <c r="M180" s="4" t="s">
        <v>265</v>
      </c>
    </row>
    <row r="181" spans="1:13">
      <c r="A181" s="3" t="s">
        <v>266</v>
      </c>
      <c r="B181" s="69" t="s">
        <v>267</v>
      </c>
      <c r="C181" s="76"/>
      <c r="D181" s="4"/>
      <c r="E181" s="4" t="s">
        <v>197</v>
      </c>
      <c r="F181" s="4"/>
      <c r="G181" s="4" t="s">
        <v>199</v>
      </c>
      <c r="H181" s="4" t="s">
        <v>50</v>
      </c>
      <c r="I181" s="4" t="s">
        <v>51</v>
      </c>
      <c r="J181" s="7">
        <v>6.0775462962962962E-2</v>
      </c>
      <c r="K181" s="6"/>
      <c r="L181" s="93"/>
      <c r="M181" s="4" t="s">
        <v>268</v>
      </c>
    </row>
    <row r="182" spans="1:13">
      <c r="A182" s="3" t="s">
        <v>269</v>
      </c>
      <c r="B182" s="69" t="s">
        <v>270</v>
      </c>
      <c r="C182" s="76"/>
      <c r="D182" s="4"/>
      <c r="E182" s="4" t="s">
        <v>16</v>
      </c>
      <c r="F182" s="4">
        <v>1</v>
      </c>
      <c r="G182" s="4" t="s">
        <v>271</v>
      </c>
      <c r="H182" s="4" t="s">
        <v>272</v>
      </c>
      <c r="I182" s="70" t="s">
        <v>45</v>
      </c>
      <c r="J182" s="7">
        <v>2.8587962962962963E-3</v>
      </c>
      <c r="K182" s="45">
        <f t="shared" ref="K182:K201" si="9">J182/F182</f>
        <v>2.8587962962962963E-3</v>
      </c>
      <c r="L182" s="93"/>
      <c r="M182" s="4" t="s">
        <v>273</v>
      </c>
    </row>
    <row r="183" spans="1:13">
      <c r="A183" s="3" t="s">
        <v>269</v>
      </c>
      <c r="B183" s="69" t="s">
        <v>270</v>
      </c>
      <c r="C183" s="76"/>
      <c r="D183" s="4"/>
      <c r="E183" s="4" t="s">
        <v>16</v>
      </c>
      <c r="F183" s="4">
        <v>2</v>
      </c>
      <c r="G183" s="4" t="s">
        <v>274</v>
      </c>
      <c r="H183" s="4" t="s">
        <v>44</v>
      </c>
      <c r="I183" s="4" t="s">
        <v>45</v>
      </c>
      <c r="J183" s="7">
        <v>5.162037037037037E-3</v>
      </c>
      <c r="K183" s="45">
        <f t="shared" si="9"/>
        <v>2.5810185185185185E-3</v>
      </c>
      <c r="L183" s="94" t="s">
        <v>159</v>
      </c>
      <c r="M183" s="4" t="s">
        <v>273</v>
      </c>
    </row>
    <row r="184" spans="1:13">
      <c r="A184" s="3" t="s">
        <v>269</v>
      </c>
      <c r="B184" s="69" t="s">
        <v>270</v>
      </c>
      <c r="C184" s="76"/>
      <c r="D184" s="4"/>
      <c r="E184" s="4" t="s">
        <v>16</v>
      </c>
      <c r="F184" s="4">
        <v>2</v>
      </c>
      <c r="G184" s="19" t="s">
        <v>275</v>
      </c>
      <c r="H184" s="4" t="s">
        <v>272</v>
      </c>
      <c r="I184" s="4" t="s">
        <v>276</v>
      </c>
      <c r="J184" s="7">
        <v>5.4745370370370373E-3</v>
      </c>
      <c r="K184" s="45">
        <f t="shared" si="9"/>
        <v>2.7372685185185187E-3</v>
      </c>
      <c r="L184" s="95" t="s">
        <v>23</v>
      </c>
      <c r="M184" s="4" t="s">
        <v>277</v>
      </c>
    </row>
    <row r="185" spans="1:13">
      <c r="A185" s="3" t="s">
        <v>269</v>
      </c>
      <c r="B185" s="69" t="s">
        <v>270</v>
      </c>
      <c r="C185" s="76"/>
      <c r="D185" s="4"/>
      <c r="E185" s="4" t="s">
        <v>16</v>
      </c>
      <c r="F185" s="4">
        <v>5</v>
      </c>
      <c r="G185" s="4" t="s">
        <v>198</v>
      </c>
      <c r="H185" s="4" t="s">
        <v>55</v>
      </c>
      <c r="I185" s="4" t="s">
        <v>53</v>
      </c>
      <c r="J185" s="7">
        <v>1.3553240740740741E-2</v>
      </c>
      <c r="K185" s="45">
        <f t="shared" si="9"/>
        <v>2.7106481481481482E-3</v>
      </c>
      <c r="L185" s="93"/>
      <c r="M185" s="4" t="s">
        <v>277</v>
      </c>
    </row>
    <row r="186" spans="1:13">
      <c r="A186" s="3" t="s">
        <v>269</v>
      </c>
      <c r="B186" s="69" t="s">
        <v>270</v>
      </c>
      <c r="C186" s="76"/>
      <c r="D186" s="4"/>
      <c r="E186" s="4" t="s">
        <v>16</v>
      </c>
      <c r="F186" s="4">
        <v>5</v>
      </c>
      <c r="G186" s="4" t="s">
        <v>202</v>
      </c>
      <c r="H186" s="4" t="s">
        <v>21</v>
      </c>
      <c r="I186" s="4" t="s">
        <v>22</v>
      </c>
      <c r="J186" s="7">
        <v>1.3900462962962962E-2</v>
      </c>
      <c r="K186" s="45">
        <f t="shared" si="9"/>
        <v>2.7800925925925923E-3</v>
      </c>
      <c r="L186" s="31" t="s">
        <v>41</v>
      </c>
      <c r="M186" s="4" t="s">
        <v>277</v>
      </c>
    </row>
    <row r="187" spans="1:13">
      <c r="A187" s="3" t="s">
        <v>269</v>
      </c>
      <c r="B187" s="69" t="s">
        <v>270</v>
      </c>
      <c r="C187" s="76"/>
      <c r="D187" s="4"/>
      <c r="E187" s="4" t="s">
        <v>16</v>
      </c>
      <c r="F187" s="4">
        <v>5</v>
      </c>
      <c r="G187" s="4" t="s">
        <v>158</v>
      </c>
      <c r="H187" s="4" t="s">
        <v>36</v>
      </c>
      <c r="I187" s="4" t="s">
        <v>37</v>
      </c>
      <c r="J187" s="7">
        <v>1.4618055555555556E-2</v>
      </c>
      <c r="K187" s="45">
        <f t="shared" si="9"/>
        <v>2.9236111111111112E-3</v>
      </c>
      <c r="L187" s="93"/>
      <c r="M187" s="4" t="s">
        <v>277</v>
      </c>
    </row>
    <row r="188" spans="1:13">
      <c r="A188" s="3" t="s">
        <v>269</v>
      </c>
      <c r="B188" s="69" t="s">
        <v>270</v>
      </c>
      <c r="C188" s="76"/>
      <c r="D188" s="4"/>
      <c r="E188" s="4" t="s">
        <v>16</v>
      </c>
      <c r="F188" s="4">
        <v>5</v>
      </c>
      <c r="G188" s="4"/>
      <c r="H188" s="4" t="s">
        <v>278</v>
      </c>
      <c r="I188" s="4" t="s">
        <v>279</v>
      </c>
      <c r="J188" s="7">
        <v>1.4710648148148148E-2</v>
      </c>
      <c r="K188" s="45">
        <f t="shared" si="9"/>
        <v>2.9421296296296296E-3</v>
      </c>
      <c r="L188" s="93"/>
      <c r="M188" s="4" t="s">
        <v>277</v>
      </c>
    </row>
    <row r="189" spans="1:13">
      <c r="A189" s="3" t="s">
        <v>269</v>
      </c>
      <c r="B189" s="69" t="s">
        <v>270</v>
      </c>
      <c r="C189" s="76"/>
      <c r="D189" s="4"/>
      <c r="E189" s="4" t="s">
        <v>16</v>
      </c>
      <c r="F189" s="4">
        <v>5</v>
      </c>
      <c r="G189" s="62" t="s">
        <v>205</v>
      </c>
      <c r="H189" s="62" t="s">
        <v>33</v>
      </c>
      <c r="I189" s="62" t="s">
        <v>34</v>
      </c>
      <c r="J189" s="7">
        <v>1.4895833333333332E-2</v>
      </c>
      <c r="K189" s="45">
        <f t="shared" si="9"/>
        <v>2.9791666666666664E-3</v>
      </c>
      <c r="L189" s="95" t="s">
        <v>23</v>
      </c>
      <c r="M189" s="4" t="s">
        <v>277</v>
      </c>
    </row>
    <row r="190" spans="1:13">
      <c r="A190" s="3" t="s">
        <v>269</v>
      </c>
      <c r="B190" s="69" t="s">
        <v>270</v>
      </c>
      <c r="C190" s="76"/>
      <c r="D190" s="4"/>
      <c r="E190" s="4" t="s">
        <v>16</v>
      </c>
      <c r="F190" s="4">
        <v>5</v>
      </c>
      <c r="G190" s="4" t="s">
        <v>202</v>
      </c>
      <c r="H190" s="4" t="s">
        <v>75</v>
      </c>
      <c r="I190" s="4" t="s">
        <v>76</v>
      </c>
      <c r="J190" s="7">
        <v>1.5219907407407409E-2</v>
      </c>
      <c r="K190" s="45">
        <f t="shared" si="9"/>
        <v>3.0439814814814817E-3</v>
      </c>
      <c r="L190" s="93"/>
      <c r="M190" s="4" t="s">
        <v>277</v>
      </c>
    </row>
    <row r="191" spans="1:13">
      <c r="A191" s="3" t="s">
        <v>269</v>
      </c>
      <c r="B191" s="69" t="s">
        <v>270</v>
      </c>
      <c r="C191" s="76"/>
      <c r="D191" s="4"/>
      <c r="E191" s="4" t="s">
        <v>16</v>
      </c>
      <c r="F191" s="4">
        <v>5</v>
      </c>
      <c r="G191" s="4" t="s">
        <v>191</v>
      </c>
      <c r="H191" s="4" t="s">
        <v>79</v>
      </c>
      <c r="I191" s="4" t="s">
        <v>80</v>
      </c>
      <c r="J191" s="9">
        <v>1.5231481481481483E-2</v>
      </c>
      <c r="K191" s="45">
        <f t="shared" si="9"/>
        <v>3.0462962962962965E-3</v>
      </c>
      <c r="L191" s="94" t="s">
        <v>159</v>
      </c>
      <c r="M191" s="4" t="s">
        <v>277</v>
      </c>
    </row>
    <row r="192" spans="1:13">
      <c r="A192" s="3" t="s">
        <v>269</v>
      </c>
      <c r="B192" s="69" t="s">
        <v>270</v>
      </c>
      <c r="C192" s="76"/>
      <c r="D192" s="4"/>
      <c r="E192" s="4" t="s">
        <v>16</v>
      </c>
      <c r="F192" s="4">
        <v>5</v>
      </c>
      <c r="G192" s="4" t="s">
        <v>161</v>
      </c>
      <c r="H192" s="4" t="s">
        <v>27</v>
      </c>
      <c r="I192" s="4" t="s">
        <v>28</v>
      </c>
      <c r="J192" s="7">
        <v>1.5347222222222222E-2</v>
      </c>
      <c r="K192" s="45">
        <f t="shared" si="9"/>
        <v>3.0694444444444445E-3</v>
      </c>
      <c r="L192" s="93"/>
      <c r="M192" s="4" t="s">
        <v>277</v>
      </c>
    </row>
    <row r="193" spans="1:13">
      <c r="A193" s="3" t="s">
        <v>269</v>
      </c>
      <c r="B193" s="69" t="s">
        <v>270</v>
      </c>
      <c r="C193" s="76"/>
      <c r="D193" s="4"/>
      <c r="E193" s="4" t="s">
        <v>16</v>
      </c>
      <c r="F193" s="4">
        <v>5</v>
      </c>
      <c r="G193" s="4"/>
      <c r="H193" s="4" t="s">
        <v>60</v>
      </c>
      <c r="I193" s="4" t="s">
        <v>61</v>
      </c>
      <c r="J193" s="7">
        <v>1.5844907407407408E-2</v>
      </c>
      <c r="K193" s="45">
        <f t="shared" si="9"/>
        <v>3.1689814814814818E-3</v>
      </c>
      <c r="L193" s="93"/>
      <c r="M193" s="4" t="s">
        <v>277</v>
      </c>
    </row>
    <row r="194" spans="1:13">
      <c r="A194" s="3" t="s">
        <v>269</v>
      </c>
      <c r="B194" s="69" t="s">
        <v>270</v>
      </c>
      <c r="C194" s="76"/>
      <c r="D194" s="4"/>
      <c r="E194" s="4" t="s">
        <v>16</v>
      </c>
      <c r="F194" s="4">
        <v>5</v>
      </c>
      <c r="G194" s="4"/>
      <c r="H194" s="4" t="s">
        <v>58</v>
      </c>
      <c r="I194" s="4" t="s">
        <v>59</v>
      </c>
      <c r="J194" s="7">
        <v>1.622685185185185E-2</v>
      </c>
      <c r="K194" s="45">
        <f t="shared" si="9"/>
        <v>3.2453703703703698E-3</v>
      </c>
      <c r="L194" s="93"/>
      <c r="M194" s="4" t="s">
        <v>277</v>
      </c>
    </row>
    <row r="195" spans="1:13">
      <c r="A195" s="3" t="s">
        <v>269</v>
      </c>
      <c r="B195" s="69" t="s">
        <v>270</v>
      </c>
      <c r="C195" s="76"/>
      <c r="D195" s="4"/>
      <c r="E195" s="4" t="s">
        <v>16</v>
      </c>
      <c r="F195" s="4">
        <v>5</v>
      </c>
      <c r="G195" s="4" t="s">
        <v>164</v>
      </c>
      <c r="H195" s="4" t="s">
        <v>62</v>
      </c>
      <c r="I195" s="4" t="s">
        <v>63</v>
      </c>
      <c r="J195" s="7">
        <v>1.7395833333333336E-2</v>
      </c>
      <c r="K195" s="45">
        <f t="shared" si="9"/>
        <v>3.4791666666666673E-3</v>
      </c>
      <c r="L195" s="93" t="s">
        <v>280</v>
      </c>
      <c r="M195" s="4" t="s">
        <v>277</v>
      </c>
    </row>
    <row r="196" spans="1:13">
      <c r="A196" s="3" t="s">
        <v>269</v>
      </c>
      <c r="B196" s="69" t="s">
        <v>270</v>
      </c>
      <c r="C196" s="76"/>
      <c r="D196" s="4"/>
      <c r="E196" s="4" t="s">
        <v>16</v>
      </c>
      <c r="F196" s="4">
        <v>5</v>
      </c>
      <c r="G196" s="4" t="s">
        <v>256</v>
      </c>
      <c r="H196" s="4" t="s">
        <v>138</v>
      </c>
      <c r="I196" s="4" t="s">
        <v>281</v>
      </c>
      <c r="J196" s="7">
        <v>1.7685185185185182E-2</v>
      </c>
      <c r="K196" s="45">
        <f t="shared" si="9"/>
        <v>3.5370370370370365E-3</v>
      </c>
      <c r="L196" s="93"/>
      <c r="M196" s="4" t="s">
        <v>277</v>
      </c>
    </row>
    <row r="197" spans="1:13">
      <c r="A197" s="3" t="s">
        <v>269</v>
      </c>
      <c r="B197" s="69" t="s">
        <v>270</v>
      </c>
      <c r="C197" s="76"/>
      <c r="D197" s="4"/>
      <c r="E197" s="4" t="s">
        <v>16</v>
      </c>
      <c r="F197" s="4">
        <v>5</v>
      </c>
      <c r="G197" s="4" t="s">
        <v>239</v>
      </c>
      <c r="H197" s="4" t="s">
        <v>126</v>
      </c>
      <c r="I197" s="4" t="s">
        <v>125</v>
      </c>
      <c r="J197" s="7">
        <v>1.7916666666666668E-2</v>
      </c>
      <c r="K197" s="45">
        <f t="shared" si="9"/>
        <v>3.5833333333333333E-3</v>
      </c>
      <c r="L197" s="93"/>
      <c r="M197" s="4" t="s">
        <v>277</v>
      </c>
    </row>
    <row r="198" spans="1:13">
      <c r="A198" s="3" t="s">
        <v>269</v>
      </c>
      <c r="B198" s="69" t="s">
        <v>270</v>
      </c>
      <c r="C198" s="76"/>
      <c r="D198" s="4"/>
      <c r="E198" s="4" t="s">
        <v>16</v>
      </c>
      <c r="F198" s="4">
        <v>5</v>
      </c>
      <c r="G198" s="4"/>
      <c r="H198" s="4" t="s">
        <v>87</v>
      </c>
      <c r="I198" s="4" t="s">
        <v>88</v>
      </c>
      <c r="J198" s="7">
        <v>1.8564814814814815E-2</v>
      </c>
      <c r="K198" s="45">
        <f t="shared" si="9"/>
        <v>3.712962962962963E-3</v>
      </c>
      <c r="L198" s="31"/>
      <c r="M198" s="4" t="s">
        <v>277</v>
      </c>
    </row>
    <row r="199" spans="1:13">
      <c r="A199" s="3" t="s">
        <v>269</v>
      </c>
      <c r="B199" s="69" t="s">
        <v>270</v>
      </c>
      <c r="C199" s="76"/>
      <c r="D199" s="4"/>
      <c r="E199" s="4" t="s">
        <v>16</v>
      </c>
      <c r="F199" s="4">
        <v>5</v>
      </c>
      <c r="G199" s="4"/>
      <c r="H199" s="4" t="s">
        <v>127</v>
      </c>
      <c r="I199" s="4" t="s">
        <v>128</v>
      </c>
      <c r="J199" s="7">
        <v>1.8692129629629631E-2</v>
      </c>
      <c r="K199" s="45">
        <f t="shared" si="9"/>
        <v>3.7384259259259263E-3</v>
      </c>
      <c r="L199" s="31" t="s">
        <v>41</v>
      </c>
      <c r="M199" s="4" t="s">
        <v>277</v>
      </c>
    </row>
    <row r="200" spans="1:13">
      <c r="A200" s="3" t="s">
        <v>269</v>
      </c>
      <c r="B200" s="69" t="s">
        <v>270</v>
      </c>
      <c r="C200" s="76"/>
      <c r="D200" s="4"/>
      <c r="E200" s="4" t="s">
        <v>16</v>
      </c>
      <c r="F200" s="4">
        <v>5</v>
      </c>
      <c r="G200" s="4" t="s">
        <v>202</v>
      </c>
      <c r="H200" s="4" t="s">
        <v>101</v>
      </c>
      <c r="I200" s="4" t="s">
        <v>102</v>
      </c>
      <c r="J200" s="7">
        <v>2.6574074074074073E-2</v>
      </c>
      <c r="K200" s="45">
        <f t="shared" si="9"/>
        <v>5.3148148148148147E-3</v>
      </c>
      <c r="L200" s="93"/>
      <c r="M200" s="4" t="s">
        <v>282</v>
      </c>
    </row>
    <row r="201" spans="1:13">
      <c r="A201" s="3" t="s">
        <v>283</v>
      </c>
      <c r="B201" s="69" t="s">
        <v>284</v>
      </c>
      <c r="C201" s="76"/>
      <c r="D201" s="4"/>
      <c r="E201" s="4" t="s">
        <v>16</v>
      </c>
      <c r="F201" s="4">
        <v>21.1</v>
      </c>
      <c r="G201" s="4" t="s">
        <v>205</v>
      </c>
      <c r="H201" s="4" t="s">
        <v>33</v>
      </c>
      <c r="I201" s="4" t="s">
        <v>34</v>
      </c>
      <c r="J201" s="7">
        <v>6.5104166666666671E-2</v>
      </c>
      <c r="K201" s="45">
        <f t="shared" si="9"/>
        <v>3.0855055292259084E-3</v>
      </c>
      <c r="L201" s="93" t="s">
        <v>285</v>
      </c>
      <c r="M201" s="4" t="s">
        <v>286</v>
      </c>
    </row>
    <row r="202" spans="1:13">
      <c r="A202" s="3" t="s">
        <v>283</v>
      </c>
      <c r="B202" s="69" t="s">
        <v>287</v>
      </c>
      <c r="C202" s="76"/>
      <c r="D202" s="4" t="s">
        <v>288</v>
      </c>
      <c r="E202" s="4" t="s">
        <v>249</v>
      </c>
      <c r="F202" s="4"/>
      <c r="G202" s="4" t="s">
        <v>161</v>
      </c>
      <c r="H202" s="4" t="s">
        <v>27</v>
      </c>
      <c r="I202" s="4" t="s">
        <v>28</v>
      </c>
      <c r="J202" s="7">
        <v>5.2060185185185182E-2</v>
      </c>
      <c r="K202" s="6"/>
      <c r="L202" s="31" t="s">
        <v>41</v>
      </c>
      <c r="M202" s="4" t="s">
        <v>289</v>
      </c>
    </row>
    <row r="203" spans="1:13">
      <c r="A203" s="3" t="s">
        <v>283</v>
      </c>
      <c r="B203" s="58" t="s">
        <v>290</v>
      </c>
      <c r="C203" s="76"/>
      <c r="D203" s="4"/>
      <c r="E203" s="4" t="s">
        <v>16</v>
      </c>
      <c r="F203" s="4">
        <v>5</v>
      </c>
      <c r="G203" s="4" t="s">
        <v>202</v>
      </c>
      <c r="H203" s="4" t="s">
        <v>96</v>
      </c>
      <c r="I203" s="4" t="s">
        <v>97</v>
      </c>
      <c r="J203" s="7">
        <v>1.6076388888888887E-2</v>
      </c>
      <c r="K203" s="45">
        <f t="shared" ref="K203:K207" si="10">J203/F203</f>
        <v>3.2152777777777774E-3</v>
      </c>
      <c r="L203" s="31" t="s">
        <v>41</v>
      </c>
      <c r="M203" s="4" t="s">
        <v>289</v>
      </c>
    </row>
    <row r="204" spans="1:13">
      <c r="A204" s="3" t="s">
        <v>283</v>
      </c>
      <c r="B204" s="58" t="s">
        <v>290</v>
      </c>
      <c r="C204" s="76"/>
      <c r="D204" s="4"/>
      <c r="E204" s="4" t="s">
        <v>16</v>
      </c>
      <c r="F204" s="4">
        <v>5</v>
      </c>
      <c r="G204" s="4" t="s">
        <v>256</v>
      </c>
      <c r="H204" s="4" t="s">
        <v>138</v>
      </c>
      <c r="I204" s="4" t="s">
        <v>281</v>
      </c>
      <c r="J204" s="7">
        <v>1.7627314814814814E-2</v>
      </c>
      <c r="K204" s="45">
        <f t="shared" si="10"/>
        <v>3.5254629629629629E-3</v>
      </c>
      <c r="L204" s="95" t="s">
        <v>23</v>
      </c>
      <c r="M204" s="4" t="s">
        <v>289</v>
      </c>
    </row>
    <row r="205" spans="1:13">
      <c r="A205" s="3" t="s">
        <v>283</v>
      </c>
      <c r="B205" s="58" t="s">
        <v>290</v>
      </c>
      <c r="C205" s="76"/>
      <c r="D205" s="4"/>
      <c r="E205" s="4" t="s">
        <v>16</v>
      </c>
      <c r="F205" s="4">
        <v>5</v>
      </c>
      <c r="G205" s="4" t="s">
        <v>202</v>
      </c>
      <c r="H205" s="4" t="s">
        <v>101</v>
      </c>
      <c r="I205" s="4" t="s">
        <v>102</v>
      </c>
      <c r="J205" s="7">
        <v>2.4999999999999998E-2</v>
      </c>
      <c r="K205" s="45">
        <f t="shared" si="10"/>
        <v>4.9999999999999992E-3</v>
      </c>
      <c r="L205" s="93"/>
      <c r="M205" s="4" t="s">
        <v>291</v>
      </c>
    </row>
    <row r="206" spans="1:13">
      <c r="A206" s="3" t="s">
        <v>283</v>
      </c>
      <c r="B206" s="58" t="s">
        <v>290</v>
      </c>
      <c r="C206" s="76"/>
      <c r="D206" s="4"/>
      <c r="E206" s="4" t="s">
        <v>16</v>
      </c>
      <c r="F206" s="4">
        <v>10</v>
      </c>
      <c r="G206" s="4" t="s">
        <v>202</v>
      </c>
      <c r="H206" s="4" t="s">
        <v>75</v>
      </c>
      <c r="I206" s="4" t="s">
        <v>76</v>
      </c>
      <c r="J206" s="7">
        <v>3.2337962962962964E-2</v>
      </c>
      <c r="K206" s="45">
        <f t="shared" si="10"/>
        <v>3.2337962962962962E-3</v>
      </c>
      <c r="L206" s="93"/>
      <c r="M206" s="4" t="s">
        <v>291</v>
      </c>
    </row>
    <row r="207" spans="1:13">
      <c r="A207" s="3" t="s">
        <v>283</v>
      </c>
      <c r="B207" s="58" t="s">
        <v>290</v>
      </c>
      <c r="C207" s="76"/>
      <c r="D207" s="4"/>
      <c r="E207" s="4" t="s">
        <v>16</v>
      </c>
      <c r="F207" s="4">
        <v>10</v>
      </c>
      <c r="G207" s="4" t="s">
        <v>205</v>
      </c>
      <c r="H207" s="4" t="s">
        <v>292</v>
      </c>
      <c r="I207" s="4" t="s">
        <v>128</v>
      </c>
      <c r="J207" s="7">
        <v>3.8240740740740742E-2</v>
      </c>
      <c r="K207" s="45">
        <f t="shared" si="10"/>
        <v>3.8240740740740744E-3</v>
      </c>
      <c r="L207" s="95" t="s">
        <v>23</v>
      </c>
      <c r="M207" s="4" t="s">
        <v>293</v>
      </c>
    </row>
    <row r="208" spans="1:13">
      <c r="A208" s="53">
        <v>42559</v>
      </c>
      <c r="B208" s="58" t="s">
        <v>295</v>
      </c>
      <c r="C208" s="76"/>
      <c r="D208" s="4" t="s">
        <v>296</v>
      </c>
      <c r="E208" s="4" t="s">
        <v>16</v>
      </c>
      <c r="F208" s="4">
        <v>1</v>
      </c>
      <c r="G208" s="4" t="s">
        <v>271</v>
      </c>
      <c r="H208" s="4" t="s">
        <v>272</v>
      </c>
      <c r="I208" s="4" t="s">
        <v>45</v>
      </c>
      <c r="J208" s="7">
        <v>2.685185185185185E-3</v>
      </c>
      <c r="K208" s="45">
        <f t="shared" ref="K208:K220" si="11">J208/F208</f>
        <v>2.685185185185185E-3</v>
      </c>
      <c r="M208" s="4" t="s">
        <v>294</v>
      </c>
    </row>
    <row r="209" spans="1:13">
      <c r="A209" s="53">
        <v>42559</v>
      </c>
      <c r="B209" s="58" t="s">
        <v>295</v>
      </c>
      <c r="C209" s="76"/>
      <c r="D209" s="4" t="s">
        <v>296</v>
      </c>
      <c r="E209" s="4" t="s">
        <v>16</v>
      </c>
      <c r="F209" s="4">
        <v>1</v>
      </c>
      <c r="G209" s="4" t="s">
        <v>297</v>
      </c>
      <c r="H209" s="4" t="s">
        <v>298</v>
      </c>
      <c r="I209" s="4" t="s">
        <v>279</v>
      </c>
      <c r="J209" s="7">
        <v>3.6111111111111114E-3</v>
      </c>
      <c r="K209" s="45">
        <f t="shared" si="11"/>
        <v>3.6111111111111114E-3</v>
      </c>
      <c r="L209" s="94" t="s">
        <v>159</v>
      </c>
      <c r="M209" s="4" t="s">
        <v>294</v>
      </c>
    </row>
    <row r="210" spans="1:13">
      <c r="A210" s="53">
        <v>42559</v>
      </c>
      <c r="B210" s="58" t="s">
        <v>295</v>
      </c>
      <c r="C210" s="76"/>
      <c r="D210" s="4" t="s">
        <v>296</v>
      </c>
      <c r="E210" s="4" t="s">
        <v>16</v>
      </c>
      <c r="F210" s="4">
        <v>1</v>
      </c>
      <c r="G210" s="4" t="s">
        <v>297</v>
      </c>
      <c r="H210" s="4" t="s">
        <v>299</v>
      </c>
      <c r="I210" s="4" t="s">
        <v>255</v>
      </c>
      <c r="J210" s="7">
        <v>3.7037037037037034E-3</v>
      </c>
      <c r="K210" s="45">
        <f t="shared" si="11"/>
        <v>3.7037037037037034E-3</v>
      </c>
      <c r="L210" s="93"/>
      <c r="M210" s="4" t="s">
        <v>294</v>
      </c>
    </row>
    <row r="211" spans="1:13">
      <c r="A211" s="53">
        <v>42559</v>
      </c>
      <c r="B211" s="58" t="s">
        <v>295</v>
      </c>
      <c r="C211" s="76"/>
      <c r="D211" s="4" t="s">
        <v>296</v>
      </c>
      <c r="E211" s="4" t="s">
        <v>16</v>
      </c>
      <c r="F211" s="4">
        <v>1</v>
      </c>
      <c r="G211" s="4" t="s">
        <v>300</v>
      </c>
      <c r="H211" s="4" t="s">
        <v>301</v>
      </c>
      <c r="I211" s="4" t="s">
        <v>255</v>
      </c>
      <c r="J211" s="7">
        <v>4.0624999999999993E-3</v>
      </c>
      <c r="K211" s="45">
        <f t="shared" si="11"/>
        <v>4.0624999999999993E-3</v>
      </c>
      <c r="L211" s="93"/>
      <c r="M211" s="4" t="s">
        <v>302</v>
      </c>
    </row>
    <row r="212" spans="1:13">
      <c r="A212" s="53">
        <v>42559</v>
      </c>
      <c r="B212" s="58" t="s">
        <v>295</v>
      </c>
      <c r="C212" s="76"/>
      <c r="D212" s="4" t="s">
        <v>296</v>
      </c>
      <c r="E212" s="4" t="s">
        <v>16</v>
      </c>
      <c r="F212" s="4">
        <v>2</v>
      </c>
      <c r="G212" s="4" t="s">
        <v>274</v>
      </c>
      <c r="H212" s="4" t="s">
        <v>44</v>
      </c>
      <c r="I212" s="4" t="s">
        <v>45</v>
      </c>
      <c r="J212" s="7">
        <v>5.7407407407407416E-3</v>
      </c>
      <c r="K212" s="45">
        <f t="shared" si="11"/>
        <v>2.8703703703703708E-3</v>
      </c>
      <c r="L212" s="94" t="s">
        <v>106</v>
      </c>
      <c r="M212" s="4" t="s">
        <v>303</v>
      </c>
    </row>
    <row r="213" spans="1:13">
      <c r="A213" s="53">
        <v>42559</v>
      </c>
      <c r="B213" s="58" t="s">
        <v>295</v>
      </c>
      <c r="C213" s="76"/>
      <c r="D213" s="4" t="s">
        <v>296</v>
      </c>
      <c r="E213" s="4" t="s">
        <v>16</v>
      </c>
      <c r="F213" s="4">
        <v>5</v>
      </c>
      <c r="G213" s="4" t="s">
        <v>161</v>
      </c>
      <c r="H213" s="4" t="s">
        <v>27</v>
      </c>
      <c r="I213" s="4" t="s">
        <v>28</v>
      </c>
      <c r="J213" s="7">
        <v>1.554398148148148E-2</v>
      </c>
      <c r="K213" s="45">
        <f t="shared" si="11"/>
        <v>3.1087962962962961E-3</v>
      </c>
      <c r="L213" s="93"/>
      <c r="M213" s="4" t="s">
        <v>303</v>
      </c>
    </row>
    <row r="214" spans="1:13">
      <c r="A214" s="53">
        <v>42559</v>
      </c>
      <c r="B214" s="58" t="s">
        <v>295</v>
      </c>
      <c r="C214" s="76"/>
      <c r="D214" s="4" t="s">
        <v>296</v>
      </c>
      <c r="E214" s="4" t="s">
        <v>16</v>
      </c>
      <c r="F214" s="4">
        <v>5</v>
      </c>
      <c r="G214" s="4" t="s">
        <v>202</v>
      </c>
      <c r="H214" s="4" t="s">
        <v>96</v>
      </c>
      <c r="I214" s="4" t="s">
        <v>97</v>
      </c>
      <c r="J214" s="7">
        <v>1.6249999999999997E-2</v>
      </c>
      <c r="K214" s="45">
        <f t="shared" si="11"/>
        <v>3.2499999999999994E-3</v>
      </c>
      <c r="L214" s="31" t="s">
        <v>41</v>
      </c>
      <c r="M214" s="4" t="s">
        <v>303</v>
      </c>
    </row>
    <row r="215" spans="1:13">
      <c r="A215" s="53">
        <v>42559</v>
      </c>
      <c r="B215" s="58" t="s">
        <v>295</v>
      </c>
      <c r="C215" s="76"/>
      <c r="D215" s="4" t="s">
        <v>296</v>
      </c>
      <c r="E215" s="4" t="s">
        <v>16</v>
      </c>
      <c r="F215" s="4">
        <v>5</v>
      </c>
      <c r="G215" s="4" t="s">
        <v>275</v>
      </c>
      <c r="H215" s="4" t="s">
        <v>56</v>
      </c>
      <c r="I215" s="4" t="s">
        <v>57</v>
      </c>
      <c r="J215" s="7">
        <v>1.6342592592592593E-2</v>
      </c>
      <c r="K215" s="45">
        <f t="shared" si="11"/>
        <v>3.2685185185185187E-3</v>
      </c>
      <c r="L215" s="93"/>
      <c r="M215" s="4" t="s">
        <v>303</v>
      </c>
    </row>
    <row r="216" spans="1:13">
      <c r="A216" s="53">
        <v>42559</v>
      </c>
      <c r="B216" s="58" t="s">
        <v>295</v>
      </c>
      <c r="C216" s="76"/>
      <c r="D216" s="4" t="s">
        <v>296</v>
      </c>
      <c r="E216" s="4" t="s">
        <v>16</v>
      </c>
      <c r="F216" s="4">
        <v>5</v>
      </c>
      <c r="G216" s="4" t="s">
        <v>256</v>
      </c>
      <c r="H216" s="4" t="s">
        <v>138</v>
      </c>
      <c r="I216" s="4" t="s">
        <v>281</v>
      </c>
      <c r="J216" s="7">
        <v>1.8576388888888889E-2</v>
      </c>
      <c r="K216" s="45">
        <f t="shared" si="11"/>
        <v>3.7152777777777778E-3</v>
      </c>
      <c r="L216" s="31" t="s">
        <v>41</v>
      </c>
      <c r="M216" s="4" t="s">
        <v>303</v>
      </c>
    </row>
    <row r="217" spans="1:13">
      <c r="A217" s="53">
        <v>42559</v>
      </c>
      <c r="B217" s="58" t="s">
        <v>295</v>
      </c>
      <c r="C217" s="76"/>
      <c r="D217" s="4" t="s">
        <v>296</v>
      </c>
      <c r="E217" s="4" t="s">
        <v>16</v>
      </c>
      <c r="F217" s="4">
        <v>10</v>
      </c>
      <c r="G217" s="4" t="s">
        <v>239</v>
      </c>
      <c r="H217" s="4" t="s">
        <v>126</v>
      </c>
      <c r="I217" s="4" t="s">
        <v>125</v>
      </c>
      <c r="J217" s="7">
        <v>3.9583333333333331E-2</v>
      </c>
      <c r="K217" s="45">
        <f>J217/F217</f>
        <v>3.9583333333333328E-3</v>
      </c>
      <c r="L217" s="93"/>
      <c r="M217" s="4" t="s">
        <v>304</v>
      </c>
    </row>
    <row r="218" spans="1:13">
      <c r="A218" s="53">
        <v>42559</v>
      </c>
      <c r="B218" s="58" t="s">
        <v>295</v>
      </c>
      <c r="C218" s="76"/>
      <c r="D218" s="4" t="s">
        <v>296</v>
      </c>
      <c r="E218" s="4" t="s">
        <v>16</v>
      </c>
      <c r="F218" s="4">
        <v>10</v>
      </c>
      <c r="G218" s="4" t="s">
        <v>205</v>
      </c>
      <c r="H218" s="4" t="s">
        <v>292</v>
      </c>
      <c r="I218" s="4" t="s">
        <v>128</v>
      </c>
      <c r="J218" s="7">
        <v>4.0069444444444442E-2</v>
      </c>
      <c r="K218" s="45">
        <f t="shared" si="11"/>
        <v>4.0069444444444441E-3</v>
      </c>
      <c r="L218" s="31" t="s">
        <v>41</v>
      </c>
      <c r="M218" s="4" t="s">
        <v>305</v>
      </c>
    </row>
    <row r="219" spans="1:13">
      <c r="A219" s="53">
        <v>42559</v>
      </c>
      <c r="B219" s="58" t="s">
        <v>295</v>
      </c>
      <c r="C219" s="76"/>
      <c r="D219" s="4" t="s">
        <v>296</v>
      </c>
      <c r="E219" s="4" t="s">
        <v>16</v>
      </c>
      <c r="F219" s="4">
        <v>20</v>
      </c>
      <c r="G219" s="4" t="s">
        <v>205</v>
      </c>
      <c r="H219" s="4" t="s">
        <v>33</v>
      </c>
      <c r="I219" s="4" t="s">
        <v>34</v>
      </c>
      <c r="J219" s="7">
        <v>6.4444444444444443E-2</v>
      </c>
      <c r="K219" s="45">
        <f t="shared" si="11"/>
        <v>3.2222222222222222E-3</v>
      </c>
      <c r="L219" s="93" t="s">
        <v>285</v>
      </c>
      <c r="M219" s="4" t="s">
        <v>305</v>
      </c>
    </row>
    <row r="220" spans="1:13">
      <c r="A220" s="53">
        <v>42559</v>
      </c>
      <c r="B220" s="58" t="s">
        <v>295</v>
      </c>
      <c r="C220" s="76"/>
      <c r="D220" s="4" t="s">
        <v>296</v>
      </c>
      <c r="E220" s="4" t="s">
        <v>16</v>
      </c>
      <c r="F220" s="4">
        <v>20</v>
      </c>
      <c r="G220" s="4" t="s">
        <v>164</v>
      </c>
      <c r="H220" s="4" t="s">
        <v>101</v>
      </c>
      <c r="I220" s="4" t="s">
        <v>125</v>
      </c>
      <c r="J220" s="7">
        <v>7.7013888888888882E-2</v>
      </c>
      <c r="K220" s="45">
        <f t="shared" si="11"/>
        <v>3.8506944444444439E-3</v>
      </c>
      <c r="L220" s="93" t="s">
        <v>100</v>
      </c>
      <c r="M220" s="4" t="s">
        <v>306</v>
      </c>
    </row>
    <row r="221" spans="1:13">
      <c r="A221" s="53" t="s">
        <v>307</v>
      </c>
      <c r="B221" s="58" t="s">
        <v>308</v>
      </c>
      <c r="C221" s="76"/>
      <c r="D221" s="4" t="s">
        <v>309</v>
      </c>
      <c r="E221" s="4" t="s">
        <v>249</v>
      </c>
      <c r="F221" s="4"/>
      <c r="G221" s="4" t="s">
        <v>161</v>
      </c>
      <c r="H221" s="4" t="s">
        <v>27</v>
      </c>
      <c r="I221" s="4" t="s">
        <v>28</v>
      </c>
      <c r="J221" s="7">
        <v>0.12037037037037036</v>
      </c>
      <c r="K221" s="45"/>
      <c r="L221" s="94" t="s">
        <v>106</v>
      </c>
      <c r="M221" s="4" t="s">
        <v>310</v>
      </c>
    </row>
    <row r="222" spans="1:13">
      <c r="A222" s="3" t="s">
        <v>311</v>
      </c>
      <c r="B222" s="75" t="s">
        <v>312</v>
      </c>
      <c r="C222" s="76"/>
      <c r="D222" s="4" t="s">
        <v>313</v>
      </c>
      <c r="E222" s="4" t="s">
        <v>16</v>
      </c>
      <c r="F222" s="4">
        <v>21.1</v>
      </c>
      <c r="G222" s="4" t="s">
        <v>161</v>
      </c>
      <c r="H222" s="4" t="s">
        <v>27</v>
      </c>
      <c r="I222" s="4" t="s">
        <v>28</v>
      </c>
      <c r="J222" s="7">
        <v>7.105324074074075E-2</v>
      </c>
      <c r="K222" s="45">
        <f t="shared" ref="K222:K229" si="12">J222/F222</f>
        <v>3.3674521678076184E-3</v>
      </c>
      <c r="L222" s="94" t="s">
        <v>106</v>
      </c>
      <c r="M222" s="4"/>
    </row>
    <row r="223" spans="1:13">
      <c r="A223" s="3" t="s">
        <v>314</v>
      </c>
      <c r="B223" s="75" t="s">
        <v>315</v>
      </c>
      <c r="C223" s="76"/>
      <c r="D223" s="4" t="s">
        <v>316</v>
      </c>
      <c r="E223" s="4" t="s">
        <v>16</v>
      </c>
      <c r="F223" s="4">
        <v>5</v>
      </c>
      <c r="G223" s="4"/>
      <c r="H223" s="4" t="s">
        <v>21</v>
      </c>
      <c r="I223" s="4" t="s">
        <v>22</v>
      </c>
      <c r="J223" s="7">
        <v>1.4155092592592592E-2</v>
      </c>
      <c r="K223" s="45">
        <f t="shared" si="12"/>
        <v>2.8310185185185183E-3</v>
      </c>
      <c r="M223" s="4" t="s">
        <v>317</v>
      </c>
    </row>
    <row r="224" spans="1:13">
      <c r="A224" s="3" t="s">
        <v>318</v>
      </c>
      <c r="B224" s="75" t="s">
        <v>319</v>
      </c>
      <c r="C224" s="76"/>
      <c r="D224" s="4" t="s">
        <v>114</v>
      </c>
      <c r="E224" s="4" t="s">
        <v>16</v>
      </c>
      <c r="F224" s="4">
        <v>5</v>
      </c>
      <c r="G224" s="4" t="s">
        <v>161</v>
      </c>
      <c r="H224" s="4" t="s">
        <v>27</v>
      </c>
      <c r="I224" s="4" t="s">
        <v>28</v>
      </c>
      <c r="J224" s="7">
        <v>1.5081018518518516E-2</v>
      </c>
      <c r="K224" s="45">
        <f t="shared" si="12"/>
        <v>3.0162037037037032E-3</v>
      </c>
      <c r="L224" s="31" t="s">
        <v>210</v>
      </c>
      <c r="M224" s="4" t="s">
        <v>320</v>
      </c>
    </row>
    <row r="225" spans="1:13">
      <c r="A225" s="3" t="s">
        <v>318</v>
      </c>
      <c r="B225" s="75" t="s">
        <v>319</v>
      </c>
      <c r="C225" s="76"/>
      <c r="D225" s="4" t="s">
        <v>114</v>
      </c>
      <c r="E225" s="4" t="s">
        <v>16</v>
      </c>
      <c r="F225" s="4">
        <v>21.1</v>
      </c>
      <c r="G225" s="4" t="s">
        <v>164</v>
      </c>
      <c r="H225" s="4" t="s">
        <v>29</v>
      </c>
      <c r="I225" s="4" t="s">
        <v>30</v>
      </c>
      <c r="J225" s="7">
        <v>7.0821759259259265E-2</v>
      </c>
      <c r="K225" s="45">
        <f t="shared" si="12"/>
        <v>3.3564814814814816E-3</v>
      </c>
      <c r="L225" s="31"/>
      <c r="M225" s="4" t="s">
        <v>320</v>
      </c>
    </row>
    <row r="226" spans="1:13">
      <c r="A226" s="3" t="s">
        <v>318</v>
      </c>
      <c r="B226" s="75" t="s">
        <v>319</v>
      </c>
      <c r="C226" s="76"/>
      <c r="D226" s="4" t="s">
        <v>114</v>
      </c>
      <c r="E226" s="4" t="s">
        <v>16</v>
      </c>
      <c r="F226" s="4">
        <v>21.1</v>
      </c>
      <c r="G226" s="4" t="s">
        <v>256</v>
      </c>
      <c r="H226" s="4" t="s">
        <v>138</v>
      </c>
      <c r="I226" s="4" t="s">
        <v>281</v>
      </c>
      <c r="J226" s="7">
        <v>8.5219907407407411E-2</v>
      </c>
      <c r="K226" s="45">
        <f t="shared" si="12"/>
        <v>4.0388581709671755E-3</v>
      </c>
      <c r="L226" s="31"/>
      <c r="M226" s="4" t="s">
        <v>320</v>
      </c>
    </row>
    <row r="227" spans="1:13">
      <c r="A227" s="3" t="s">
        <v>318</v>
      </c>
      <c r="B227" s="75" t="s">
        <v>319</v>
      </c>
      <c r="C227" s="76"/>
      <c r="D227" s="4" t="s">
        <v>114</v>
      </c>
      <c r="E227" s="4" t="s">
        <v>16</v>
      </c>
      <c r="F227" s="4">
        <v>21.1</v>
      </c>
      <c r="G227" s="4" t="s">
        <v>321</v>
      </c>
      <c r="H227" s="4" t="s">
        <v>31</v>
      </c>
      <c r="I227" s="4" t="s">
        <v>30</v>
      </c>
      <c r="J227" s="7">
        <v>9.300925925925925E-2</v>
      </c>
      <c r="K227" s="45">
        <f t="shared" si="12"/>
        <v>4.4080217658416703E-3</v>
      </c>
      <c r="L227" s="31"/>
      <c r="M227" s="4" t="s">
        <v>320</v>
      </c>
    </row>
    <row r="228" spans="1:13">
      <c r="A228" s="3" t="s">
        <v>318</v>
      </c>
      <c r="B228" s="75" t="s">
        <v>319</v>
      </c>
      <c r="C228" s="76"/>
      <c r="D228" s="4" t="s">
        <v>114</v>
      </c>
      <c r="E228" s="4" t="s">
        <v>16</v>
      </c>
      <c r="F228" s="4">
        <v>21.1</v>
      </c>
      <c r="G228" s="4" t="s">
        <v>192</v>
      </c>
      <c r="H228" s="4" t="s">
        <v>193</v>
      </c>
      <c r="I228" s="4" t="s">
        <v>30</v>
      </c>
      <c r="J228" s="7">
        <v>9.8912037037037034E-2</v>
      </c>
      <c r="K228" s="45">
        <f t="shared" si="12"/>
        <v>4.6877742671581528E-3</v>
      </c>
      <c r="L228" s="31"/>
      <c r="M228" s="4" t="s">
        <v>322</v>
      </c>
    </row>
    <row r="229" spans="1:13">
      <c r="A229" s="53">
        <v>42650</v>
      </c>
      <c r="B229" s="75" t="s">
        <v>323</v>
      </c>
      <c r="C229" s="76"/>
      <c r="D229" s="4" t="s">
        <v>324</v>
      </c>
      <c r="E229" s="4" t="s">
        <v>16</v>
      </c>
      <c r="F229" s="4">
        <v>21.1</v>
      </c>
      <c r="G229" s="4" t="s">
        <v>161</v>
      </c>
      <c r="H229" s="4" t="s">
        <v>27</v>
      </c>
      <c r="I229" s="4" t="s">
        <v>28</v>
      </c>
      <c r="J229" s="7">
        <v>7.2916666666666671E-2</v>
      </c>
      <c r="K229" s="45">
        <f t="shared" si="12"/>
        <v>3.4557661927330174E-3</v>
      </c>
      <c r="L229" s="31"/>
      <c r="M229" s="4" t="s">
        <v>325</v>
      </c>
    </row>
    <row r="230" spans="1:13">
      <c r="A230" s="53">
        <v>42620</v>
      </c>
      <c r="B230" s="75" t="s">
        <v>326</v>
      </c>
      <c r="C230" s="76"/>
      <c r="D230" s="4" t="s">
        <v>327</v>
      </c>
      <c r="E230" s="4" t="s">
        <v>249</v>
      </c>
      <c r="F230" s="4"/>
      <c r="G230" s="4" t="s">
        <v>161</v>
      </c>
      <c r="H230" s="4" t="s">
        <v>27</v>
      </c>
      <c r="I230" s="4" t="s">
        <v>28</v>
      </c>
      <c r="J230" s="7">
        <v>4.3900462962962961E-2</v>
      </c>
      <c r="K230" s="6"/>
      <c r="L230" s="31" t="s">
        <v>328</v>
      </c>
      <c r="M230" s="4" t="s">
        <v>329</v>
      </c>
    </row>
    <row r="231" spans="1:13">
      <c r="A231" s="53">
        <v>42620</v>
      </c>
      <c r="B231" s="75" t="s">
        <v>326</v>
      </c>
      <c r="C231" s="76"/>
      <c r="D231" s="4" t="s">
        <v>327</v>
      </c>
      <c r="E231" s="4" t="s">
        <v>197</v>
      </c>
      <c r="F231" s="4"/>
      <c r="G231" s="4" t="s">
        <v>198</v>
      </c>
      <c r="H231" s="4" t="s">
        <v>55</v>
      </c>
      <c r="I231" s="4" t="s">
        <v>53</v>
      </c>
      <c r="J231" s="7">
        <v>9.6458333333333326E-2</v>
      </c>
      <c r="K231" s="6"/>
      <c r="L231" s="31"/>
      <c r="M231" s="4" t="s">
        <v>330</v>
      </c>
    </row>
    <row r="232" spans="1:13">
      <c r="A232" s="53">
        <v>42436</v>
      </c>
      <c r="B232" s="75" t="s">
        <v>331</v>
      </c>
      <c r="C232" s="76"/>
      <c r="D232" s="4" t="s">
        <v>332</v>
      </c>
      <c r="E232" s="4" t="s">
        <v>249</v>
      </c>
      <c r="F232" s="4"/>
      <c r="G232" s="4" t="s">
        <v>161</v>
      </c>
      <c r="H232" s="4" t="s">
        <v>27</v>
      </c>
      <c r="I232" s="4" t="s">
        <v>28</v>
      </c>
      <c r="J232" s="7">
        <v>4.9421296296296297E-2</v>
      </c>
      <c r="K232" s="6"/>
      <c r="L232" s="31" t="s">
        <v>41</v>
      </c>
      <c r="M232" s="4" t="s">
        <v>333</v>
      </c>
    </row>
    <row r="233" spans="1:13">
      <c r="A233" s="3" t="s">
        <v>334</v>
      </c>
      <c r="B233" s="75" t="s">
        <v>335</v>
      </c>
      <c r="C233" s="76"/>
      <c r="D233" s="4" t="s">
        <v>336</v>
      </c>
      <c r="E233" s="4" t="s">
        <v>16</v>
      </c>
      <c r="F233" s="4">
        <v>8</v>
      </c>
      <c r="G233" s="4" t="s">
        <v>161</v>
      </c>
      <c r="H233" s="4" t="s">
        <v>27</v>
      </c>
      <c r="I233" s="4" t="s">
        <v>28</v>
      </c>
      <c r="J233" s="7">
        <v>2.7708333333333331E-2</v>
      </c>
      <c r="K233" s="45">
        <f t="shared" ref="K233" si="13">J233/F233</f>
        <v>3.4635416666666664E-3</v>
      </c>
      <c r="L233" s="31"/>
      <c r="M233" s="4" t="s">
        <v>337</v>
      </c>
    </row>
    <row r="234" spans="1:13">
      <c r="A234" s="3" t="s">
        <v>334</v>
      </c>
      <c r="B234" s="75" t="s">
        <v>335</v>
      </c>
      <c r="C234" s="76"/>
      <c r="D234" s="4" t="s">
        <v>336</v>
      </c>
      <c r="E234" s="4" t="s">
        <v>16</v>
      </c>
      <c r="F234" s="4">
        <v>21.1</v>
      </c>
      <c r="G234" s="4" t="s">
        <v>191</v>
      </c>
      <c r="H234" s="4" t="s">
        <v>79</v>
      </c>
      <c r="I234" s="4" t="s">
        <v>80</v>
      </c>
      <c r="J234" s="7">
        <v>7.5023148148148144E-2</v>
      </c>
      <c r="K234" s="45">
        <f t="shared" ref="K234" si="14">J234/F234</f>
        <v>3.5555994383008596E-3</v>
      </c>
      <c r="L234" s="31"/>
      <c r="M234" s="62"/>
    </row>
    <row r="235" spans="1:13" s="66" customFormat="1">
      <c r="A235" s="59" t="s">
        <v>338</v>
      </c>
      <c r="B235" s="60" t="s">
        <v>339</v>
      </c>
      <c r="C235" s="61"/>
      <c r="D235" s="62" t="s">
        <v>340</v>
      </c>
      <c r="E235" s="62" t="s">
        <v>20</v>
      </c>
      <c r="F235" s="62">
        <v>44</v>
      </c>
      <c r="G235" s="62" t="s">
        <v>205</v>
      </c>
      <c r="H235" s="62" t="s">
        <v>33</v>
      </c>
      <c r="I235" s="62" t="s">
        <v>34</v>
      </c>
      <c r="J235" s="63">
        <v>0.31168981481481478</v>
      </c>
      <c r="K235" s="64"/>
      <c r="L235" s="95"/>
      <c r="M235" s="4" t="s">
        <v>341</v>
      </c>
    </row>
    <row r="236" spans="1:13">
      <c r="A236" s="3" t="s">
        <v>338</v>
      </c>
      <c r="B236" s="54" t="s">
        <v>342</v>
      </c>
      <c r="C236" s="76"/>
      <c r="D236" s="4" t="s">
        <v>343</v>
      </c>
      <c r="E236" s="4" t="s">
        <v>197</v>
      </c>
      <c r="F236" s="4"/>
      <c r="G236" s="4" t="s">
        <v>198</v>
      </c>
      <c r="H236" s="4" t="s">
        <v>55</v>
      </c>
      <c r="I236" s="4" t="s">
        <v>53</v>
      </c>
      <c r="J236" s="7">
        <v>0.22046296296296297</v>
      </c>
      <c r="K236" s="6"/>
      <c r="L236" s="31"/>
      <c r="M236" s="4" t="s">
        <v>341</v>
      </c>
    </row>
    <row r="237" spans="1:13">
      <c r="A237" s="3" t="s">
        <v>338</v>
      </c>
      <c r="B237" s="54" t="s">
        <v>342</v>
      </c>
      <c r="C237" s="76"/>
      <c r="D237" s="4" t="s">
        <v>343</v>
      </c>
      <c r="E237" s="4" t="s">
        <v>197</v>
      </c>
      <c r="F237" s="4"/>
      <c r="G237" s="4" t="s">
        <v>198</v>
      </c>
      <c r="H237" s="4" t="s">
        <v>254</v>
      </c>
      <c r="I237" s="4" t="s">
        <v>255</v>
      </c>
      <c r="J237" s="7">
        <v>0.22306712962962963</v>
      </c>
      <c r="K237" s="6"/>
      <c r="L237" s="31"/>
      <c r="M237" s="4" t="s">
        <v>341</v>
      </c>
    </row>
    <row r="238" spans="1:13">
      <c r="A238" s="3" t="s">
        <v>338</v>
      </c>
      <c r="B238" s="54" t="s">
        <v>342</v>
      </c>
      <c r="C238" s="76"/>
      <c r="D238" s="4" t="s">
        <v>343</v>
      </c>
      <c r="E238" s="4" t="s">
        <v>197</v>
      </c>
      <c r="F238" s="4"/>
      <c r="G238" s="4" t="s">
        <v>239</v>
      </c>
      <c r="H238" s="4" t="s">
        <v>344</v>
      </c>
      <c r="I238" s="4" t="s">
        <v>345</v>
      </c>
      <c r="J238" s="7">
        <v>0.23082175925925927</v>
      </c>
      <c r="K238" s="6"/>
      <c r="L238" s="31"/>
      <c r="M238" s="4" t="s">
        <v>341</v>
      </c>
    </row>
    <row r="239" spans="1:13">
      <c r="A239" s="3" t="s">
        <v>338</v>
      </c>
      <c r="B239" s="54" t="s">
        <v>342</v>
      </c>
      <c r="C239" s="76"/>
      <c r="D239" s="4" t="s">
        <v>343</v>
      </c>
      <c r="E239" s="4" t="s">
        <v>197</v>
      </c>
      <c r="F239" s="4"/>
      <c r="G239" s="4" t="s">
        <v>256</v>
      </c>
      <c r="H239" s="4" t="s">
        <v>177</v>
      </c>
      <c r="I239" s="4" t="s">
        <v>72</v>
      </c>
      <c r="J239" s="7">
        <v>0.23930555555555555</v>
      </c>
      <c r="K239" s="6"/>
      <c r="L239" s="31"/>
      <c r="M239" s="4" t="s">
        <v>341</v>
      </c>
    </row>
    <row r="240" spans="1:13">
      <c r="A240" s="3" t="s">
        <v>338</v>
      </c>
      <c r="B240" s="54" t="s">
        <v>342</v>
      </c>
      <c r="C240" s="76"/>
      <c r="D240" s="4" t="s">
        <v>343</v>
      </c>
      <c r="E240" s="4" t="s">
        <v>197</v>
      </c>
      <c r="F240" s="4"/>
      <c r="G240" s="4"/>
      <c r="H240" s="4" t="s">
        <v>278</v>
      </c>
      <c r="I240" s="4" t="s">
        <v>279</v>
      </c>
      <c r="J240" s="7">
        <v>0.24692129629629631</v>
      </c>
      <c r="K240" s="6"/>
      <c r="L240" s="31"/>
      <c r="M240" s="4" t="s">
        <v>341</v>
      </c>
    </row>
    <row r="241" spans="1:13">
      <c r="A241" s="3" t="s">
        <v>338</v>
      </c>
      <c r="B241" s="54" t="s">
        <v>342</v>
      </c>
      <c r="C241" s="76"/>
      <c r="D241" s="4" t="s">
        <v>343</v>
      </c>
      <c r="E241" s="4" t="s">
        <v>197</v>
      </c>
      <c r="F241" s="4"/>
      <c r="G241" s="33" t="s">
        <v>198</v>
      </c>
      <c r="H241" s="33" t="s">
        <v>68</v>
      </c>
      <c r="I241" s="33" t="s">
        <v>69</v>
      </c>
      <c r="J241" s="7">
        <v>0.26666666666666666</v>
      </c>
      <c r="K241" s="6"/>
      <c r="L241" s="31"/>
      <c r="M241" s="4" t="s">
        <v>341</v>
      </c>
    </row>
    <row r="242" spans="1:13">
      <c r="A242" s="3" t="s">
        <v>338</v>
      </c>
      <c r="B242" s="54" t="s">
        <v>342</v>
      </c>
      <c r="C242" s="76"/>
      <c r="D242" s="4" t="s">
        <v>343</v>
      </c>
      <c r="E242" s="4" t="s">
        <v>197</v>
      </c>
      <c r="F242" s="4"/>
      <c r="G242" s="4" t="s">
        <v>224</v>
      </c>
      <c r="H242" s="4" t="s">
        <v>346</v>
      </c>
      <c r="I242" s="4" t="s">
        <v>61</v>
      </c>
      <c r="J242" s="7">
        <v>0.3052199074074074</v>
      </c>
      <c r="K242" s="6"/>
      <c r="L242" s="31"/>
      <c r="M242" s="4" t="s">
        <v>347</v>
      </c>
    </row>
    <row r="243" spans="1:13">
      <c r="A243" s="3" t="s">
        <v>334</v>
      </c>
      <c r="B243" s="54" t="s">
        <v>348</v>
      </c>
      <c r="C243" s="76"/>
      <c r="D243" s="4" t="s">
        <v>349</v>
      </c>
      <c r="E243" s="4" t="s">
        <v>197</v>
      </c>
      <c r="F243" s="4"/>
      <c r="G243" s="33" t="s">
        <v>198</v>
      </c>
      <c r="H243" s="33" t="s">
        <v>68</v>
      </c>
      <c r="I243" s="33" t="s">
        <v>69</v>
      </c>
      <c r="J243" s="7">
        <v>6.7187499999999997E-2</v>
      </c>
      <c r="K243" s="6"/>
      <c r="L243" s="31"/>
      <c r="M243" s="4" t="s">
        <v>347</v>
      </c>
    </row>
    <row r="244" spans="1:13">
      <c r="A244" s="3" t="s">
        <v>334</v>
      </c>
      <c r="B244" s="54" t="s">
        <v>348</v>
      </c>
      <c r="C244" s="76"/>
      <c r="D244" s="4" t="s">
        <v>349</v>
      </c>
      <c r="E244" s="4" t="s">
        <v>197</v>
      </c>
      <c r="F244" s="4"/>
      <c r="G244" s="33" t="s">
        <v>239</v>
      </c>
      <c r="H244" s="33" t="s">
        <v>182</v>
      </c>
      <c r="I244" s="33" t="s">
        <v>183</v>
      </c>
      <c r="J244" s="7">
        <v>7.5520833333333329E-2</v>
      </c>
      <c r="K244" s="6"/>
      <c r="L244" s="31"/>
      <c r="M244" s="4" t="s">
        <v>347</v>
      </c>
    </row>
    <row r="245" spans="1:13">
      <c r="A245" s="3" t="s">
        <v>334</v>
      </c>
      <c r="B245" s="54" t="s">
        <v>348</v>
      </c>
      <c r="C245" s="76"/>
      <c r="D245" s="4" t="s">
        <v>349</v>
      </c>
      <c r="E245" s="4" t="s">
        <v>197</v>
      </c>
      <c r="F245" s="4"/>
      <c r="G245" s="4" t="s">
        <v>198</v>
      </c>
      <c r="H245" s="33" t="s">
        <v>58</v>
      </c>
      <c r="I245" s="33" t="s">
        <v>59</v>
      </c>
      <c r="J245" s="7">
        <v>7.6342592592592587E-2</v>
      </c>
      <c r="K245" s="6"/>
      <c r="L245" s="31"/>
      <c r="M245" s="4" t="s">
        <v>350</v>
      </c>
    </row>
    <row r="246" spans="1:13">
      <c r="A246" s="3" t="s">
        <v>334</v>
      </c>
      <c r="B246" s="54" t="s">
        <v>348</v>
      </c>
      <c r="C246" s="76"/>
      <c r="D246" s="4" t="s">
        <v>349</v>
      </c>
      <c r="E246" s="4" t="s">
        <v>197</v>
      </c>
      <c r="F246" s="4"/>
      <c r="G246" s="4" t="s">
        <v>199</v>
      </c>
      <c r="H246" s="4" t="s">
        <v>50</v>
      </c>
      <c r="I246" s="4" t="s">
        <v>51</v>
      </c>
      <c r="J246" s="7">
        <v>0.13210648148148149</v>
      </c>
      <c r="K246" s="6"/>
      <c r="L246" s="31"/>
      <c r="M246" s="4" t="s">
        <v>350</v>
      </c>
    </row>
    <row r="247" spans="1:13">
      <c r="A247" s="3" t="s">
        <v>334</v>
      </c>
      <c r="B247" s="54" t="s">
        <v>348</v>
      </c>
      <c r="C247" s="76"/>
      <c r="D247" s="4" t="s">
        <v>349</v>
      </c>
      <c r="E247" s="4" t="s">
        <v>197</v>
      </c>
      <c r="F247" s="4"/>
      <c r="G247" s="4" t="s">
        <v>191</v>
      </c>
      <c r="H247" s="4" t="s">
        <v>118</v>
      </c>
      <c r="I247" s="4" t="s">
        <v>82</v>
      </c>
      <c r="J247" s="7">
        <v>0.13920138888888889</v>
      </c>
      <c r="K247" s="6"/>
      <c r="L247" s="31"/>
      <c r="M247" s="4" t="s">
        <v>350</v>
      </c>
    </row>
    <row r="248" spans="1:13">
      <c r="A248" s="3" t="s">
        <v>334</v>
      </c>
      <c r="B248" s="54" t="s">
        <v>348</v>
      </c>
      <c r="C248" s="76"/>
      <c r="D248" s="4" t="s">
        <v>349</v>
      </c>
      <c r="E248" s="4" t="s">
        <v>197</v>
      </c>
      <c r="F248" s="4"/>
      <c r="G248" s="4" t="s">
        <v>224</v>
      </c>
      <c r="H248" s="4" t="s">
        <v>81</v>
      </c>
      <c r="I248" s="4" t="s">
        <v>82</v>
      </c>
      <c r="J248" s="7">
        <v>0.14638888888888887</v>
      </c>
      <c r="K248" s="6"/>
      <c r="L248" s="31"/>
      <c r="M248" s="62"/>
    </row>
    <row r="249" spans="1:13" s="66" customFormat="1">
      <c r="A249" s="59" t="s">
        <v>351</v>
      </c>
      <c r="B249" s="67" t="s">
        <v>352</v>
      </c>
      <c r="C249" s="61"/>
      <c r="D249" s="62" t="s">
        <v>340</v>
      </c>
      <c r="E249" s="62" t="s">
        <v>20</v>
      </c>
      <c r="F249" s="62"/>
      <c r="G249" s="62" t="s">
        <v>205</v>
      </c>
      <c r="H249" s="62" t="s">
        <v>33</v>
      </c>
      <c r="I249" s="62" t="s">
        <v>34</v>
      </c>
      <c r="J249" s="63">
        <v>4.0729166666666664E-2</v>
      </c>
      <c r="K249" s="68"/>
      <c r="L249" s="95" t="s">
        <v>210</v>
      </c>
      <c r="M249" s="4" t="s">
        <v>353</v>
      </c>
    </row>
    <row r="250" spans="1:13">
      <c r="A250" s="3" t="s">
        <v>354</v>
      </c>
      <c r="B250" s="75" t="s">
        <v>355</v>
      </c>
      <c r="C250" s="76"/>
      <c r="D250" s="4" t="s">
        <v>356</v>
      </c>
      <c r="E250" s="4"/>
      <c r="F250" s="4">
        <v>19</v>
      </c>
      <c r="G250" s="4" t="s">
        <v>205</v>
      </c>
      <c r="H250" s="4" t="s">
        <v>33</v>
      </c>
      <c r="I250" s="4" t="s">
        <v>34</v>
      </c>
      <c r="J250" s="7">
        <v>7.0162037037037037E-2</v>
      </c>
      <c r="K250" s="45">
        <f t="shared" ref="K250" si="15">J250/F250</f>
        <v>3.6927387914230019E-3</v>
      </c>
      <c r="L250" s="31" t="s">
        <v>23</v>
      </c>
      <c r="M250" s="4" t="s">
        <v>357</v>
      </c>
    </row>
    <row r="251" spans="1:13">
      <c r="A251" s="3" t="s">
        <v>354</v>
      </c>
      <c r="B251" s="75" t="s">
        <v>355</v>
      </c>
      <c r="C251" s="76"/>
      <c r="D251" s="4" t="s">
        <v>356</v>
      </c>
      <c r="E251" s="4"/>
      <c r="F251" s="4">
        <v>1.5</v>
      </c>
      <c r="G251" s="4" t="s">
        <v>205</v>
      </c>
      <c r="H251" s="4" t="s">
        <v>33</v>
      </c>
      <c r="I251" s="4" t="s">
        <v>34</v>
      </c>
      <c r="J251" s="7">
        <v>5.2546296296296299E-3</v>
      </c>
      <c r="K251" s="6"/>
      <c r="L251" s="31" t="s">
        <v>210</v>
      </c>
      <c r="M251" s="4" t="s">
        <v>358</v>
      </c>
    </row>
    <row r="252" spans="1:13">
      <c r="A252" s="3" t="s">
        <v>354</v>
      </c>
      <c r="B252" s="75" t="s">
        <v>355</v>
      </c>
      <c r="C252" s="76"/>
      <c r="D252" s="4" t="s">
        <v>356</v>
      </c>
      <c r="E252" s="4"/>
      <c r="F252" s="4"/>
      <c r="G252" s="4" t="s">
        <v>205</v>
      </c>
      <c r="H252" s="4" t="s">
        <v>33</v>
      </c>
      <c r="I252" s="4" t="s">
        <v>34</v>
      </c>
      <c r="J252" s="7">
        <v>2.1064814814814813E-3</v>
      </c>
      <c r="K252" s="6"/>
      <c r="L252" s="31" t="s">
        <v>328</v>
      </c>
      <c r="M252" s="4" t="s">
        <v>359</v>
      </c>
    </row>
    <row r="253" spans="1:13">
      <c r="A253" s="3" t="s">
        <v>354</v>
      </c>
      <c r="B253" s="75" t="s">
        <v>360</v>
      </c>
      <c r="C253" s="76"/>
      <c r="D253" s="4" t="s">
        <v>361</v>
      </c>
      <c r="E253" s="4" t="s">
        <v>16</v>
      </c>
      <c r="F253" s="4">
        <v>10</v>
      </c>
      <c r="G253" s="4"/>
      <c r="H253" s="4" t="s">
        <v>21</v>
      </c>
      <c r="I253" s="4" t="s">
        <v>22</v>
      </c>
      <c r="J253" s="7">
        <v>3.0740740740740739E-2</v>
      </c>
      <c r="K253" s="45">
        <f t="shared" ref="K253:K267" si="16">J253/F253</f>
        <v>3.0740740740740737E-3</v>
      </c>
      <c r="L253" s="31" t="s">
        <v>362</v>
      </c>
      <c r="M253" s="4" t="s">
        <v>363</v>
      </c>
    </row>
    <row r="254" spans="1:13">
      <c r="A254" s="3" t="s">
        <v>354</v>
      </c>
      <c r="B254" s="75" t="s">
        <v>360</v>
      </c>
      <c r="C254" s="76"/>
      <c r="D254" s="4" t="s">
        <v>361</v>
      </c>
      <c r="E254" s="4" t="s">
        <v>16</v>
      </c>
      <c r="F254" s="4">
        <v>20</v>
      </c>
      <c r="G254" s="4" t="s">
        <v>202</v>
      </c>
      <c r="H254" s="4" t="s">
        <v>75</v>
      </c>
      <c r="I254" s="4" t="s">
        <v>76</v>
      </c>
      <c r="J254" s="7">
        <v>6.8912037037037036E-2</v>
      </c>
      <c r="K254" s="45">
        <f t="shared" si="16"/>
        <v>3.4456018518518516E-3</v>
      </c>
      <c r="L254" s="31" t="s">
        <v>41</v>
      </c>
      <c r="M254" s="4" t="s">
        <v>363</v>
      </c>
    </row>
    <row r="255" spans="1:13">
      <c r="A255" s="3" t="s">
        <v>354</v>
      </c>
      <c r="B255" s="75" t="s">
        <v>360</v>
      </c>
      <c r="C255" s="76"/>
      <c r="D255" s="4" t="s">
        <v>361</v>
      </c>
      <c r="E255" s="4" t="s">
        <v>16</v>
      </c>
      <c r="F255" s="4">
        <v>20</v>
      </c>
      <c r="G255" s="4" t="s">
        <v>164</v>
      </c>
      <c r="H255" s="4" t="s">
        <v>364</v>
      </c>
      <c r="I255" s="4" t="s">
        <v>154</v>
      </c>
      <c r="J255" s="7">
        <v>7.0960648148148148E-2</v>
      </c>
      <c r="K255" s="45">
        <f t="shared" si="16"/>
        <v>3.5480324074074073E-3</v>
      </c>
      <c r="L255" s="93" t="s">
        <v>100</v>
      </c>
      <c r="M255" s="4" t="s">
        <v>363</v>
      </c>
    </row>
    <row r="256" spans="1:13">
      <c r="A256" s="3" t="s">
        <v>354</v>
      </c>
      <c r="B256" s="75" t="s">
        <v>360</v>
      </c>
      <c r="C256" s="76"/>
      <c r="D256" s="4" t="s">
        <v>361</v>
      </c>
      <c r="E256" s="4" t="s">
        <v>16</v>
      </c>
      <c r="F256" s="4">
        <v>20</v>
      </c>
      <c r="G256" s="4" t="s">
        <v>275</v>
      </c>
      <c r="H256" s="4" t="s">
        <v>365</v>
      </c>
      <c r="I256" s="4" t="s">
        <v>65</v>
      </c>
      <c r="J256" s="7">
        <v>8.0694444444444444E-2</v>
      </c>
      <c r="K256" s="45">
        <f t="shared" si="16"/>
        <v>4.0347222222222225E-3</v>
      </c>
      <c r="L256" s="93"/>
      <c r="M256" s="4" t="s">
        <v>363</v>
      </c>
    </row>
    <row r="257" spans="1:13">
      <c r="A257" s="3" t="s">
        <v>354</v>
      </c>
      <c r="B257" s="75" t="s">
        <v>360</v>
      </c>
      <c r="C257" s="76"/>
      <c r="D257" s="4" t="s">
        <v>361</v>
      </c>
      <c r="E257" s="4" t="s">
        <v>16</v>
      </c>
      <c r="F257" s="4">
        <v>20</v>
      </c>
      <c r="G257" s="4" t="s">
        <v>204</v>
      </c>
      <c r="H257" s="4" t="s">
        <v>366</v>
      </c>
      <c r="I257" s="4" t="s">
        <v>67</v>
      </c>
      <c r="J257" s="7">
        <v>8.8263888888888878E-2</v>
      </c>
      <c r="K257" s="45">
        <f t="shared" si="16"/>
        <v>4.4131944444444435E-3</v>
      </c>
      <c r="L257" s="93"/>
      <c r="M257" s="62" t="s">
        <v>367</v>
      </c>
    </row>
    <row r="258" spans="1:13" s="66" customFormat="1">
      <c r="A258" s="59" t="s">
        <v>368</v>
      </c>
      <c r="B258" s="60" t="s">
        <v>369</v>
      </c>
      <c r="C258" s="61"/>
      <c r="D258" s="62" t="s">
        <v>370</v>
      </c>
      <c r="E258" s="62" t="s">
        <v>16</v>
      </c>
      <c r="F258" s="62">
        <v>12</v>
      </c>
      <c r="G258" s="62" t="s">
        <v>205</v>
      </c>
      <c r="H258" s="62" t="s">
        <v>33</v>
      </c>
      <c r="I258" s="62" t="s">
        <v>34</v>
      </c>
      <c r="J258" s="63">
        <v>6.8553240740740748E-2</v>
      </c>
      <c r="K258" s="64">
        <f t="shared" si="16"/>
        <v>5.7127700617283957E-3</v>
      </c>
      <c r="L258" s="95" t="s">
        <v>23</v>
      </c>
      <c r="M258" s="4" t="s">
        <v>371</v>
      </c>
    </row>
    <row r="259" spans="1:13">
      <c r="A259" s="3" t="s">
        <v>368</v>
      </c>
      <c r="B259" s="75" t="s">
        <v>372</v>
      </c>
      <c r="C259" s="76"/>
      <c r="D259" s="4" t="s">
        <v>373</v>
      </c>
      <c r="E259" s="4" t="s">
        <v>16</v>
      </c>
      <c r="F259" s="4">
        <v>21.1</v>
      </c>
      <c r="G259" s="4" t="s">
        <v>164</v>
      </c>
      <c r="H259" s="4" t="s">
        <v>62</v>
      </c>
      <c r="I259" s="4" t="s">
        <v>63</v>
      </c>
      <c r="J259" s="7">
        <v>8.0115740740740737E-2</v>
      </c>
      <c r="K259" s="45">
        <f t="shared" si="16"/>
        <v>3.7969545374758641E-3</v>
      </c>
      <c r="L259" s="93"/>
      <c r="M259" s="4" t="s">
        <v>374</v>
      </c>
    </row>
    <row r="260" spans="1:13">
      <c r="A260" s="3" t="s">
        <v>368</v>
      </c>
      <c r="B260" s="75" t="s">
        <v>372</v>
      </c>
      <c r="C260" s="76"/>
      <c r="D260" s="4" t="s">
        <v>373</v>
      </c>
      <c r="E260" s="4" t="s">
        <v>16</v>
      </c>
      <c r="F260" s="4">
        <v>10</v>
      </c>
      <c r="G260" s="4" t="s">
        <v>164</v>
      </c>
      <c r="H260" s="4" t="s">
        <v>29</v>
      </c>
      <c r="I260" s="4" t="s">
        <v>30</v>
      </c>
      <c r="J260" s="7">
        <v>3.0810185185185187E-2</v>
      </c>
      <c r="K260" s="45">
        <f t="shared" si="16"/>
        <v>3.0810185185185185E-3</v>
      </c>
      <c r="L260" s="93"/>
      <c r="M260" s="4" t="s">
        <v>374</v>
      </c>
    </row>
    <row r="261" spans="1:13">
      <c r="A261" s="3" t="s">
        <v>368</v>
      </c>
      <c r="B261" s="75" t="s">
        <v>372</v>
      </c>
      <c r="C261" s="76"/>
      <c r="D261" s="4" t="s">
        <v>373</v>
      </c>
      <c r="E261" s="4" t="s">
        <v>16</v>
      </c>
      <c r="F261" s="4">
        <v>10</v>
      </c>
      <c r="G261" s="4" t="s">
        <v>224</v>
      </c>
      <c r="H261" s="4" t="s">
        <v>375</v>
      </c>
      <c r="I261" s="4" t="s">
        <v>376</v>
      </c>
      <c r="J261" s="7">
        <v>3.1759259259259258E-2</v>
      </c>
      <c r="K261" s="45">
        <f t="shared" si="16"/>
        <v>3.1759259259259258E-3</v>
      </c>
      <c r="L261" s="31" t="s">
        <v>41</v>
      </c>
      <c r="M261" s="4" t="s">
        <v>374</v>
      </c>
    </row>
    <row r="262" spans="1:13">
      <c r="A262" s="3" t="s">
        <v>368</v>
      </c>
      <c r="B262" s="75" t="s">
        <v>372</v>
      </c>
      <c r="C262" s="76"/>
      <c r="D262" s="4" t="s">
        <v>373</v>
      </c>
      <c r="E262" s="4" t="s">
        <v>16</v>
      </c>
      <c r="F262" s="4">
        <v>10</v>
      </c>
      <c r="G262" s="33" t="s">
        <v>239</v>
      </c>
      <c r="H262" s="33" t="s">
        <v>182</v>
      </c>
      <c r="I262" s="33" t="s">
        <v>183</v>
      </c>
      <c r="J262" s="7">
        <v>4.1828703703703701E-2</v>
      </c>
      <c r="K262" s="45">
        <f t="shared" si="16"/>
        <v>4.1828703703703698E-3</v>
      </c>
      <c r="L262" s="93"/>
      <c r="M262" s="4" t="s">
        <v>374</v>
      </c>
    </row>
    <row r="263" spans="1:13">
      <c r="A263" s="3" t="s">
        <v>368</v>
      </c>
      <c r="B263" s="75" t="s">
        <v>372</v>
      </c>
      <c r="C263" s="76"/>
      <c r="D263" s="4" t="s">
        <v>373</v>
      </c>
      <c r="E263" s="4" t="s">
        <v>16</v>
      </c>
      <c r="F263" s="4">
        <v>10</v>
      </c>
      <c r="G263" s="33" t="s">
        <v>377</v>
      </c>
      <c r="H263" s="33" t="s">
        <v>31</v>
      </c>
      <c r="I263" s="33" t="s">
        <v>30</v>
      </c>
      <c r="J263" s="7">
        <v>4.4849537037037035E-2</v>
      </c>
      <c r="K263" s="45">
        <f t="shared" si="16"/>
        <v>4.4849537037037037E-3</v>
      </c>
      <c r="L263" s="93"/>
      <c r="M263" s="4" t="s">
        <v>378</v>
      </c>
    </row>
    <row r="264" spans="1:13">
      <c r="A264" s="3" t="s">
        <v>368</v>
      </c>
      <c r="B264" s="75" t="s">
        <v>372</v>
      </c>
      <c r="C264" s="76"/>
      <c r="D264" s="4" t="s">
        <v>373</v>
      </c>
      <c r="E264" s="4" t="s">
        <v>16</v>
      </c>
      <c r="F264" s="4">
        <v>5</v>
      </c>
      <c r="G264" s="4" t="s">
        <v>202</v>
      </c>
      <c r="H264" s="4" t="s">
        <v>96</v>
      </c>
      <c r="I264" s="4" t="s">
        <v>97</v>
      </c>
      <c r="J264" s="7">
        <v>1.5752314814814813E-2</v>
      </c>
      <c r="K264" s="45">
        <f t="shared" si="16"/>
        <v>3.1504629629629625E-3</v>
      </c>
      <c r="L264" s="31" t="s">
        <v>23</v>
      </c>
      <c r="M264" s="4" t="s">
        <v>378</v>
      </c>
    </row>
    <row r="265" spans="1:13">
      <c r="A265" s="3" t="s">
        <v>368</v>
      </c>
      <c r="B265" s="75" t="s">
        <v>372</v>
      </c>
      <c r="C265" s="76"/>
      <c r="D265" s="4" t="s">
        <v>373</v>
      </c>
      <c r="E265" s="4" t="s">
        <v>16</v>
      </c>
      <c r="F265" s="4">
        <v>5</v>
      </c>
      <c r="G265" s="33"/>
      <c r="H265" s="33" t="s">
        <v>379</v>
      </c>
      <c r="I265" s="33" t="s">
        <v>45</v>
      </c>
      <c r="J265" s="7">
        <v>2.1701388888888892E-2</v>
      </c>
      <c r="K265" s="45">
        <f t="shared" si="16"/>
        <v>4.340277777777778E-3</v>
      </c>
      <c r="L265" s="93"/>
      <c r="M265" s="4" t="s">
        <v>378</v>
      </c>
    </row>
    <row r="266" spans="1:13">
      <c r="A266" s="3" t="s">
        <v>368</v>
      </c>
      <c r="B266" s="75" t="s">
        <v>372</v>
      </c>
      <c r="C266" s="76"/>
      <c r="D266" s="4" t="s">
        <v>373</v>
      </c>
      <c r="E266" s="4" t="s">
        <v>16</v>
      </c>
      <c r="F266" s="4">
        <v>5</v>
      </c>
      <c r="G266" s="4" t="s">
        <v>202</v>
      </c>
      <c r="H266" s="4" t="s">
        <v>101</v>
      </c>
      <c r="I266" s="4" t="s">
        <v>102</v>
      </c>
      <c r="J266" s="7">
        <v>2.7094907407407404E-2</v>
      </c>
      <c r="K266" s="45">
        <f t="shared" si="16"/>
        <v>5.4189814814814812E-3</v>
      </c>
      <c r="L266" s="93"/>
      <c r="M266" s="4" t="s">
        <v>378</v>
      </c>
    </row>
    <row r="267" spans="1:13">
      <c r="A267" s="3" t="s">
        <v>368</v>
      </c>
      <c r="B267" s="75" t="s">
        <v>372</v>
      </c>
      <c r="C267" s="76"/>
      <c r="D267" s="4" t="s">
        <v>373</v>
      </c>
      <c r="E267" s="4" t="s">
        <v>16</v>
      </c>
      <c r="F267" s="4">
        <v>5</v>
      </c>
      <c r="G267" s="33" t="s">
        <v>239</v>
      </c>
      <c r="H267" s="33" t="s">
        <v>380</v>
      </c>
      <c r="I267" s="33" t="s">
        <v>30</v>
      </c>
      <c r="J267" s="7">
        <v>3.037037037037037E-2</v>
      </c>
      <c r="K267" s="45">
        <f t="shared" si="16"/>
        <v>6.0740740740740738E-3</v>
      </c>
      <c r="L267" s="93"/>
      <c r="M267" s="4" t="s">
        <v>381</v>
      </c>
    </row>
    <row r="268" spans="1:13">
      <c r="A268" s="3" t="s">
        <v>368</v>
      </c>
      <c r="B268" s="75" t="s">
        <v>372</v>
      </c>
      <c r="C268" s="76"/>
      <c r="D268" s="4" t="s">
        <v>373</v>
      </c>
      <c r="E268" s="4" t="s">
        <v>16</v>
      </c>
      <c r="F268" s="4">
        <v>2</v>
      </c>
      <c r="G268" s="33" t="s">
        <v>382</v>
      </c>
      <c r="H268" t="s">
        <v>44</v>
      </c>
      <c r="I268" s="33" t="s">
        <v>45</v>
      </c>
      <c r="J268" s="7">
        <v>5.6712962962962958E-3</v>
      </c>
      <c r="K268" s="45">
        <f t="shared" ref="K268:K283" si="17">J268/F268</f>
        <v>2.8356481481481479E-3</v>
      </c>
      <c r="L268" s="93" t="s">
        <v>383</v>
      </c>
      <c r="M268" s="4" t="s">
        <v>381</v>
      </c>
    </row>
    <row r="269" spans="1:13">
      <c r="A269" s="3" t="s">
        <v>368</v>
      </c>
      <c r="B269" s="75" t="s">
        <v>372</v>
      </c>
      <c r="C269" s="76"/>
      <c r="D269" s="4" t="s">
        <v>373</v>
      </c>
      <c r="E269" s="4" t="s">
        <v>16</v>
      </c>
      <c r="F269" s="4">
        <v>1</v>
      </c>
      <c r="G269" s="33" t="s">
        <v>384</v>
      </c>
      <c r="H269" s="33" t="s">
        <v>272</v>
      </c>
      <c r="I269" s="33" t="s">
        <v>45</v>
      </c>
      <c r="J269" s="7">
        <v>2.9745370370370373E-3</v>
      </c>
      <c r="K269" s="45">
        <f t="shared" si="17"/>
        <v>2.9745370370370373E-3</v>
      </c>
      <c r="L269" s="93" t="s">
        <v>383</v>
      </c>
      <c r="M269" s="4" t="s">
        <v>385</v>
      </c>
    </row>
    <row r="270" spans="1:13">
      <c r="A270" s="3" t="s">
        <v>368</v>
      </c>
      <c r="B270" s="75" t="s">
        <v>360</v>
      </c>
      <c r="C270" s="76"/>
      <c r="D270" s="4" t="s">
        <v>361</v>
      </c>
      <c r="E270" s="4" t="s">
        <v>16</v>
      </c>
      <c r="F270" s="4">
        <v>5</v>
      </c>
      <c r="G270" s="4" t="s">
        <v>161</v>
      </c>
      <c r="H270" s="4" t="s">
        <v>27</v>
      </c>
      <c r="I270" s="4" t="s">
        <v>28</v>
      </c>
      <c r="J270" s="7">
        <v>1.5717592592592592E-2</v>
      </c>
      <c r="K270" s="45">
        <f t="shared" si="17"/>
        <v>3.1435185185185186E-3</v>
      </c>
      <c r="L270" s="93"/>
      <c r="M270" s="4" t="s">
        <v>386</v>
      </c>
    </row>
    <row r="271" spans="1:13">
      <c r="A271" s="3" t="s">
        <v>368</v>
      </c>
      <c r="B271" s="75" t="s">
        <v>387</v>
      </c>
      <c r="C271" s="76"/>
      <c r="D271" s="6" t="s">
        <v>388</v>
      </c>
      <c r="E271" s="4" t="s">
        <v>249</v>
      </c>
      <c r="F271" s="4"/>
      <c r="G271" s="4" t="s">
        <v>161</v>
      </c>
      <c r="H271" s="4" t="s">
        <v>27</v>
      </c>
      <c r="I271" s="4" t="s">
        <v>28</v>
      </c>
      <c r="J271" s="7">
        <v>5.0960648148148151E-2</v>
      </c>
      <c r="K271" s="6"/>
      <c r="L271" s="31" t="s">
        <v>41</v>
      </c>
      <c r="M271" s="4" t="s">
        <v>389</v>
      </c>
    </row>
    <row r="272" spans="1:13">
      <c r="A272" s="53">
        <v>42710</v>
      </c>
      <c r="B272" s="75" t="s">
        <v>390</v>
      </c>
      <c r="C272" s="76"/>
      <c r="D272" s="4" t="s">
        <v>391</v>
      </c>
      <c r="E272" s="4" t="s">
        <v>16</v>
      </c>
      <c r="F272" s="4">
        <v>3</v>
      </c>
      <c r="G272" s="33" t="s">
        <v>392</v>
      </c>
      <c r="H272" s="33" t="s">
        <v>44</v>
      </c>
      <c r="I272" s="33" t="s">
        <v>45</v>
      </c>
      <c r="J272" s="7">
        <v>7.8819444444444432E-3</v>
      </c>
      <c r="K272" s="45">
        <f t="shared" si="17"/>
        <v>2.6273148148148145E-3</v>
      </c>
      <c r="L272" s="93"/>
      <c r="M272" s="4" t="s">
        <v>393</v>
      </c>
    </row>
    <row r="273" spans="1:13">
      <c r="A273" s="53">
        <v>42710</v>
      </c>
      <c r="B273" s="75" t="s">
        <v>390</v>
      </c>
      <c r="C273" s="76"/>
      <c r="D273" s="4" t="s">
        <v>391</v>
      </c>
      <c r="E273" s="4" t="s">
        <v>16</v>
      </c>
      <c r="F273" s="4">
        <v>5</v>
      </c>
      <c r="G273" s="4" t="s">
        <v>275</v>
      </c>
      <c r="H273" s="4" t="s">
        <v>394</v>
      </c>
      <c r="I273" s="4" t="s">
        <v>117</v>
      </c>
      <c r="J273" s="7">
        <v>1.5196759259259259E-2</v>
      </c>
      <c r="K273" s="45">
        <f t="shared" si="17"/>
        <v>3.0393518518518517E-3</v>
      </c>
      <c r="L273" s="94" t="s">
        <v>106</v>
      </c>
      <c r="M273" s="4" t="s">
        <v>393</v>
      </c>
    </row>
    <row r="274" spans="1:13">
      <c r="A274" s="53">
        <v>42710</v>
      </c>
      <c r="B274" s="75" t="s">
        <v>390</v>
      </c>
      <c r="C274" s="76"/>
      <c r="D274" s="4" t="s">
        <v>391</v>
      </c>
      <c r="E274" s="4" t="s">
        <v>16</v>
      </c>
      <c r="F274" s="4">
        <v>5</v>
      </c>
      <c r="G274" s="4" t="s">
        <v>191</v>
      </c>
      <c r="H274" s="4" t="s">
        <v>79</v>
      </c>
      <c r="I274" s="4" t="s">
        <v>80</v>
      </c>
      <c r="J274" s="7">
        <v>1.5277777777777777E-2</v>
      </c>
      <c r="K274" s="45">
        <f t="shared" si="17"/>
        <v>3.0555555555555553E-3</v>
      </c>
      <c r="L274" s="31" t="s">
        <v>395</v>
      </c>
      <c r="M274" s="4" t="s">
        <v>393</v>
      </c>
    </row>
    <row r="275" spans="1:13">
      <c r="A275" s="53">
        <v>42710</v>
      </c>
      <c r="B275" s="75" t="s">
        <v>390</v>
      </c>
      <c r="C275" s="76"/>
      <c r="D275" s="4" t="s">
        <v>391</v>
      </c>
      <c r="E275" s="4" t="s">
        <v>16</v>
      </c>
      <c r="F275" s="4">
        <v>5</v>
      </c>
      <c r="G275" s="4"/>
      <c r="H275" s="4" t="s">
        <v>58</v>
      </c>
      <c r="I275" s="4" t="s">
        <v>59</v>
      </c>
      <c r="J275" s="7">
        <v>1.5648148148148151E-2</v>
      </c>
      <c r="K275" s="45">
        <f t="shared" si="17"/>
        <v>3.1296296296296302E-3</v>
      </c>
      <c r="M275" s="4" t="s">
        <v>393</v>
      </c>
    </row>
    <row r="276" spans="1:13">
      <c r="A276" s="53">
        <v>42710</v>
      </c>
      <c r="B276" s="75" t="s">
        <v>390</v>
      </c>
      <c r="C276" s="76"/>
      <c r="D276" s="4" t="s">
        <v>391</v>
      </c>
      <c r="E276" s="4" t="s">
        <v>16</v>
      </c>
      <c r="F276" s="4">
        <v>5</v>
      </c>
      <c r="G276" s="4"/>
      <c r="H276" s="4" t="s">
        <v>56</v>
      </c>
      <c r="I276" s="4" t="s">
        <v>57</v>
      </c>
      <c r="J276" s="7">
        <v>1.6134259259259261E-2</v>
      </c>
      <c r="K276" s="45">
        <f t="shared" si="17"/>
        <v>3.2268518518518523E-3</v>
      </c>
      <c r="M276" s="4" t="s">
        <v>393</v>
      </c>
    </row>
    <row r="277" spans="1:13">
      <c r="A277" s="53">
        <v>42710</v>
      </c>
      <c r="B277" s="75" t="s">
        <v>390</v>
      </c>
      <c r="C277" s="76"/>
      <c r="D277" s="4" t="s">
        <v>391</v>
      </c>
      <c r="E277" s="4" t="s">
        <v>16</v>
      </c>
      <c r="F277" s="4">
        <v>5</v>
      </c>
      <c r="G277" s="4"/>
      <c r="H277" s="4" t="s">
        <v>81</v>
      </c>
      <c r="I277" s="4" t="s">
        <v>82</v>
      </c>
      <c r="J277" s="7">
        <v>1.6296296296296295E-2</v>
      </c>
      <c r="K277" s="45">
        <f t="shared" si="17"/>
        <v>3.2592592592592591E-3</v>
      </c>
      <c r="M277" s="4" t="s">
        <v>393</v>
      </c>
    </row>
    <row r="278" spans="1:13">
      <c r="A278" s="53">
        <v>42710</v>
      </c>
      <c r="B278" s="75" t="s">
        <v>390</v>
      </c>
      <c r="C278" s="76"/>
      <c r="D278" s="4" t="s">
        <v>391</v>
      </c>
      <c r="E278" s="4" t="s">
        <v>16</v>
      </c>
      <c r="F278" s="4">
        <v>5</v>
      </c>
      <c r="G278" s="4"/>
      <c r="H278" s="4" t="s">
        <v>87</v>
      </c>
      <c r="I278" s="4" t="s">
        <v>88</v>
      </c>
      <c r="J278" s="7">
        <v>1.7997685185185186E-2</v>
      </c>
      <c r="K278" s="45">
        <f t="shared" si="17"/>
        <v>3.5995370370370374E-3</v>
      </c>
      <c r="L278" s="31" t="s">
        <v>23</v>
      </c>
      <c r="M278" s="4" t="s">
        <v>393</v>
      </c>
    </row>
    <row r="279" spans="1:13">
      <c r="A279" s="53">
        <v>42710</v>
      </c>
      <c r="B279" s="75" t="s">
        <v>390</v>
      </c>
      <c r="C279" s="76"/>
      <c r="D279" s="4" t="s">
        <v>391</v>
      </c>
      <c r="E279" s="4" t="s">
        <v>16</v>
      </c>
      <c r="F279" s="4">
        <v>5</v>
      </c>
      <c r="G279" s="4"/>
      <c r="H279" s="4" t="s">
        <v>119</v>
      </c>
      <c r="I279" s="4" t="s">
        <v>120</v>
      </c>
      <c r="J279" s="7">
        <v>1.8587962962962962E-2</v>
      </c>
      <c r="K279" s="45">
        <f t="shared" si="17"/>
        <v>3.7175925925925926E-3</v>
      </c>
      <c r="L279" s="94" t="s">
        <v>106</v>
      </c>
      <c r="M279" s="4" t="s">
        <v>393</v>
      </c>
    </row>
    <row r="280" spans="1:13">
      <c r="A280" s="53">
        <v>42710</v>
      </c>
      <c r="B280" s="75" t="s">
        <v>390</v>
      </c>
      <c r="C280" s="76"/>
      <c r="D280" s="4" t="s">
        <v>391</v>
      </c>
      <c r="E280" s="4" t="s">
        <v>16</v>
      </c>
      <c r="F280" s="4">
        <v>5</v>
      </c>
      <c r="G280" s="4"/>
      <c r="H280" s="4" t="s">
        <v>185</v>
      </c>
      <c r="I280" s="4" t="s">
        <v>186</v>
      </c>
      <c r="J280" s="7">
        <v>1.8784722222222223E-2</v>
      </c>
      <c r="K280" s="45">
        <f t="shared" si="17"/>
        <v>3.7569444444444447E-3</v>
      </c>
      <c r="M280" s="4" t="s">
        <v>393</v>
      </c>
    </row>
    <row r="281" spans="1:13">
      <c r="A281" s="53">
        <v>42710</v>
      </c>
      <c r="B281" s="75" t="s">
        <v>390</v>
      </c>
      <c r="C281" s="76"/>
      <c r="D281" s="4" t="s">
        <v>391</v>
      </c>
      <c r="E281" s="4" t="s">
        <v>16</v>
      </c>
      <c r="F281" s="4">
        <v>5</v>
      </c>
      <c r="G281" s="4" t="s">
        <v>202</v>
      </c>
      <c r="H281" s="4" t="s">
        <v>101</v>
      </c>
      <c r="I281" s="4" t="s">
        <v>102</v>
      </c>
      <c r="J281" s="7">
        <v>2.449074074074074E-2</v>
      </c>
      <c r="K281" s="45">
        <f t="shared" si="17"/>
        <v>4.898148148148148E-3</v>
      </c>
      <c r="M281" s="4" t="s">
        <v>396</v>
      </c>
    </row>
    <row r="282" spans="1:13">
      <c r="A282" s="53">
        <v>42710</v>
      </c>
      <c r="B282" s="75" t="s">
        <v>390</v>
      </c>
      <c r="C282" s="76"/>
      <c r="D282" s="4" t="s">
        <v>391</v>
      </c>
      <c r="E282" s="4" t="s">
        <v>16</v>
      </c>
      <c r="F282" s="4">
        <v>10</v>
      </c>
      <c r="G282" s="4" t="s">
        <v>224</v>
      </c>
      <c r="H282" s="4" t="s">
        <v>346</v>
      </c>
      <c r="I282" s="4" t="s">
        <v>61</v>
      </c>
      <c r="J282" s="7">
        <v>3.3067129629629634E-2</v>
      </c>
      <c r="K282" s="45">
        <f t="shared" si="17"/>
        <v>3.3067129629629636E-3</v>
      </c>
      <c r="M282" s="4" t="s">
        <v>396</v>
      </c>
    </row>
    <row r="283" spans="1:13">
      <c r="A283" s="53">
        <v>42710</v>
      </c>
      <c r="B283" s="75" t="s">
        <v>390</v>
      </c>
      <c r="C283" s="76"/>
      <c r="D283" s="4" t="s">
        <v>391</v>
      </c>
      <c r="E283" s="4" t="s">
        <v>16</v>
      </c>
      <c r="F283" s="4">
        <v>10</v>
      </c>
      <c r="G283" s="4" t="s">
        <v>204</v>
      </c>
      <c r="H283" s="4" t="s">
        <v>177</v>
      </c>
      <c r="I283" s="4" t="s">
        <v>72</v>
      </c>
      <c r="J283" s="7">
        <v>3.3761574074074076E-2</v>
      </c>
      <c r="K283" s="45">
        <f t="shared" si="17"/>
        <v>3.3761574074074076E-3</v>
      </c>
      <c r="L283" s="31" t="s">
        <v>23</v>
      </c>
      <c r="M283" s="4" t="s">
        <v>397</v>
      </c>
    </row>
    <row r="284" spans="1:13">
      <c r="A284" s="53">
        <v>42710</v>
      </c>
      <c r="B284" s="75" t="s">
        <v>398</v>
      </c>
      <c r="C284" s="76"/>
      <c r="D284" s="4" t="s">
        <v>399</v>
      </c>
      <c r="E284" s="4" t="s">
        <v>249</v>
      </c>
      <c r="F284" s="4"/>
      <c r="G284" s="4" t="s">
        <v>161</v>
      </c>
      <c r="H284" s="4" t="s">
        <v>27</v>
      </c>
      <c r="I284" s="4" t="s">
        <v>28</v>
      </c>
      <c r="J284" s="7">
        <v>5.5625000000000001E-2</v>
      </c>
      <c r="K284" s="45"/>
      <c r="L284" s="31" t="s">
        <v>400</v>
      </c>
      <c r="M284" s="4" t="s">
        <v>401</v>
      </c>
    </row>
    <row r="285" spans="1:13">
      <c r="A285" s="53">
        <v>42710</v>
      </c>
      <c r="B285" s="75" t="s">
        <v>402</v>
      </c>
      <c r="C285" s="76"/>
      <c r="D285" s="4" t="s">
        <v>403</v>
      </c>
      <c r="E285" s="4" t="s">
        <v>16</v>
      </c>
      <c r="F285" s="4">
        <v>10</v>
      </c>
      <c r="G285" s="4" t="s">
        <v>164</v>
      </c>
      <c r="H285" s="4" t="s">
        <v>62</v>
      </c>
      <c r="I285" s="4" t="s">
        <v>63</v>
      </c>
      <c r="J285" s="7">
        <v>3.6851851851851851E-2</v>
      </c>
      <c r="K285" s="45">
        <f t="shared" ref="K285" si="18">J285/F285</f>
        <v>3.685185185185185E-3</v>
      </c>
      <c r="L285" s="31"/>
      <c r="M285" s="4" t="s">
        <v>404</v>
      </c>
    </row>
    <row r="286" spans="1:13">
      <c r="A286" s="53">
        <v>42496</v>
      </c>
      <c r="B286" s="75" t="s">
        <v>405</v>
      </c>
      <c r="C286" s="76"/>
      <c r="D286" s="4" t="s">
        <v>406</v>
      </c>
      <c r="E286" s="4" t="s">
        <v>197</v>
      </c>
      <c r="F286" s="4"/>
      <c r="G286" s="4" t="s">
        <v>198</v>
      </c>
      <c r="H286" s="4" t="s">
        <v>55</v>
      </c>
      <c r="I286" s="4" t="s">
        <v>53</v>
      </c>
      <c r="J286" s="7">
        <v>4.898148148148148E-2</v>
      </c>
      <c r="K286" s="6"/>
      <c r="L286" s="31"/>
      <c r="M286" s="4" t="s">
        <v>407</v>
      </c>
    </row>
    <row r="287" spans="1:13">
      <c r="A287" s="53">
        <v>42496</v>
      </c>
      <c r="B287" s="75" t="s">
        <v>405</v>
      </c>
      <c r="C287" s="76"/>
      <c r="D287" s="4" t="s">
        <v>406</v>
      </c>
      <c r="E287" s="4" t="s">
        <v>197</v>
      </c>
      <c r="F287" s="4"/>
      <c r="G287" s="4" t="s">
        <v>224</v>
      </c>
      <c r="H287" s="4" t="s">
        <v>375</v>
      </c>
      <c r="I287" s="4" t="s">
        <v>376</v>
      </c>
      <c r="J287" s="7">
        <v>6.8287037037037035E-2</v>
      </c>
      <c r="K287" s="6"/>
      <c r="L287" s="31"/>
      <c r="M287" s="4" t="s">
        <v>408</v>
      </c>
    </row>
    <row r="288" spans="1:13">
      <c r="A288" s="53">
        <v>42496</v>
      </c>
      <c r="B288" s="75" t="s">
        <v>409</v>
      </c>
      <c r="C288" s="76"/>
      <c r="D288" s="4" t="s">
        <v>406</v>
      </c>
      <c r="E288" s="4" t="s">
        <v>249</v>
      </c>
      <c r="F288" s="4"/>
      <c r="G288" s="4" t="s">
        <v>161</v>
      </c>
      <c r="H288" s="4" t="s">
        <v>27</v>
      </c>
      <c r="I288" s="4" t="s">
        <v>28</v>
      </c>
      <c r="J288" s="7">
        <v>5.395833333333333E-2</v>
      </c>
      <c r="K288" s="6"/>
      <c r="L288" s="31"/>
      <c r="M288" s="4" t="s">
        <v>410</v>
      </c>
    </row>
    <row r="289" spans="1:13">
      <c r="A289" s="53">
        <v>42466</v>
      </c>
      <c r="B289" s="75" t="s">
        <v>411</v>
      </c>
      <c r="C289" s="76"/>
      <c r="D289" s="4" t="s">
        <v>412</v>
      </c>
      <c r="E289" s="4" t="s">
        <v>16</v>
      </c>
      <c r="F289" s="4">
        <v>42.2</v>
      </c>
      <c r="G289" s="4" t="s">
        <v>164</v>
      </c>
      <c r="H289" s="4" t="s">
        <v>29</v>
      </c>
      <c r="I289" s="4" t="s">
        <v>30</v>
      </c>
      <c r="J289" s="7">
        <v>0.15709490740740742</v>
      </c>
      <c r="K289" s="45">
        <f t="shared" ref="K289:K298" si="19">J289/F289</f>
        <v>3.7226281376162894E-3</v>
      </c>
      <c r="L289" s="31" t="s">
        <v>159</v>
      </c>
      <c r="M289" s="4" t="s">
        <v>413</v>
      </c>
    </row>
    <row r="290" spans="1:13">
      <c r="A290" s="53">
        <v>42466</v>
      </c>
      <c r="B290" s="75" t="s">
        <v>414</v>
      </c>
      <c r="C290" s="76"/>
      <c r="D290" s="4"/>
      <c r="E290" s="4" t="s">
        <v>16</v>
      </c>
      <c r="F290" s="4">
        <v>21.1</v>
      </c>
      <c r="G290" s="4" t="s">
        <v>205</v>
      </c>
      <c r="H290" s="4" t="s">
        <v>33</v>
      </c>
      <c r="I290" s="4" t="s">
        <v>34</v>
      </c>
      <c r="J290" s="7">
        <v>6.8425925925925932E-2</v>
      </c>
      <c r="K290" s="45">
        <f t="shared" si="19"/>
        <v>3.2429348780059681E-3</v>
      </c>
      <c r="L290" s="31" t="s">
        <v>400</v>
      </c>
      <c r="M290" s="4" t="s">
        <v>413</v>
      </c>
    </row>
    <row r="291" spans="1:13">
      <c r="A291" s="53">
        <v>42466</v>
      </c>
      <c r="B291" s="75" t="s">
        <v>414</v>
      </c>
      <c r="C291" s="76"/>
      <c r="D291" s="4"/>
      <c r="E291" s="4" t="s">
        <v>16</v>
      </c>
      <c r="F291" s="4">
        <v>21.1</v>
      </c>
      <c r="G291" s="4" t="s">
        <v>204</v>
      </c>
      <c r="H291" s="4" t="s">
        <v>177</v>
      </c>
      <c r="I291" s="4" t="s">
        <v>72</v>
      </c>
      <c r="J291" s="7">
        <v>7.7314814814814822E-2</v>
      </c>
      <c r="K291" s="45">
        <f t="shared" si="19"/>
        <v>3.6642092329296121E-3</v>
      </c>
      <c r="L291" s="31" t="s">
        <v>210</v>
      </c>
      <c r="M291" s="4" t="s">
        <v>415</v>
      </c>
    </row>
    <row r="292" spans="1:13">
      <c r="A292" s="53">
        <v>42466</v>
      </c>
      <c r="B292" s="75" t="s">
        <v>414</v>
      </c>
      <c r="C292" s="76"/>
      <c r="D292" s="4"/>
      <c r="E292" s="4" t="s">
        <v>16</v>
      </c>
      <c r="F292" s="4">
        <v>10</v>
      </c>
      <c r="G292" s="4" t="s">
        <v>202</v>
      </c>
      <c r="H292" s="4" t="s">
        <v>75</v>
      </c>
      <c r="I292" s="4" t="s">
        <v>76</v>
      </c>
      <c r="J292" s="7">
        <v>3.3136574074074075E-2</v>
      </c>
      <c r="K292" s="45">
        <f t="shared" si="19"/>
        <v>3.3136574074074075E-3</v>
      </c>
      <c r="L292" s="31" t="s">
        <v>41</v>
      </c>
      <c r="M292" s="4" t="s">
        <v>416</v>
      </c>
    </row>
    <row r="293" spans="1:13">
      <c r="A293" s="53">
        <v>42466</v>
      </c>
      <c r="B293" s="75" t="s">
        <v>414</v>
      </c>
      <c r="C293" s="76"/>
      <c r="D293" s="4"/>
      <c r="E293" s="4" t="s">
        <v>16</v>
      </c>
      <c r="F293" s="4">
        <v>5</v>
      </c>
      <c r="G293" s="4" t="s">
        <v>275</v>
      </c>
      <c r="H293" s="4" t="s">
        <v>272</v>
      </c>
      <c r="I293" s="4" t="s">
        <v>276</v>
      </c>
      <c r="J293" s="7">
        <v>1.5185185185185185E-2</v>
      </c>
      <c r="K293" s="45">
        <f t="shared" si="19"/>
        <v>3.0370370370370369E-3</v>
      </c>
      <c r="L293" s="94" t="s">
        <v>106</v>
      </c>
      <c r="M293" s="4" t="s">
        <v>416</v>
      </c>
    </row>
    <row r="294" spans="1:13">
      <c r="A294" s="53">
        <v>42466</v>
      </c>
      <c r="B294" s="75" t="s">
        <v>414</v>
      </c>
      <c r="C294" s="76"/>
      <c r="D294" s="4"/>
      <c r="E294" s="4" t="s">
        <v>16</v>
      </c>
      <c r="F294" s="4">
        <v>5</v>
      </c>
      <c r="G294" s="4" t="s">
        <v>161</v>
      </c>
      <c r="H294" s="4" t="s">
        <v>27</v>
      </c>
      <c r="I294" s="4" t="s">
        <v>28</v>
      </c>
      <c r="J294" s="7">
        <v>1.5694444444444445E-2</v>
      </c>
      <c r="K294" s="45">
        <f t="shared" si="19"/>
        <v>3.138888888888889E-3</v>
      </c>
      <c r="L294" s="31" t="s">
        <v>41</v>
      </c>
      <c r="M294" s="4" t="s">
        <v>416</v>
      </c>
    </row>
    <row r="295" spans="1:13">
      <c r="A295" s="53">
        <v>42466</v>
      </c>
      <c r="B295" s="75" t="s">
        <v>414</v>
      </c>
      <c r="C295" s="76"/>
      <c r="D295" s="4"/>
      <c r="E295" s="4" t="s">
        <v>16</v>
      </c>
      <c r="F295" s="4">
        <v>5</v>
      </c>
      <c r="G295" s="4" t="s">
        <v>202</v>
      </c>
      <c r="H295" s="4" t="s">
        <v>96</v>
      </c>
      <c r="I295" s="4" t="s">
        <v>97</v>
      </c>
      <c r="J295" s="7">
        <v>1.6064814814814813E-2</v>
      </c>
      <c r="K295" s="45">
        <f t="shared" si="19"/>
        <v>3.2129629629629626E-3</v>
      </c>
      <c r="L295" s="31"/>
      <c r="M295" s="4" t="s">
        <v>416</v>
      </c>
    </row>
    <row r="296" spans="1:13">
      <c r="A296" s="53">
        <v>42466</v>
      </c>
      <c r="B296" s="75" t="s">
        <v>414</v>
      </c>
      <c r="C296" s="76"/>
      <c r="D296" s="4"/>
      <c r="E296" s="4" t="s">
        <v>16</v>
      </c>
      <c r="F296" s="4">
        <v>5</v>
      </c>
      <c r="G296" s="4" t="s">
        <v>256</v>
      </c>
      <c r="H296" s="4" t="s">
        <v>138</v>
      </c>
      <c r="I296" s="4" t="s">
        <v>281</v>
      </c>
      <c r="J296" s="7">
        <v>1.7685185185185182E-2</v>
      </c>
      <c r="K296" s="45">
        <f t="shared" si="19"/>
        <v>3.5370370370370365E-3</v>
      </c>
      <c r="L296" s="31" t="s">
        <v>23</v>
      </c>
      <c r="M296" s="4" t="s">
        <v>416</v>
      </c>
    </row>
    <row r="297" spans="1:13">
      <c r="A297" s="53">
        <v>42466</v>
      </c>
      <c r="B297" s="75" t="s">
        <v>414</v>
      </c>
      <c r="C297" s="76"/>
      <c r="D297" s="4"/>
      <c r="E297" s="4" t="s">
        <v>16</v>
      </c>
      <c r="F297" s="4">
        <v>5</v>
      </c>
      <c r="G297" s="4" t="s">
        <v>205</v>
      </c>
      <c r="H297" s="4" t="s">
        <v>127</v>
      </c>
      <c r="I297" s="4" t="s">
        <v>128</v>
      </c>
      <c r="J297" s="9">
        <v>1.90625E-2</v>
      </c>
      <c r="K297" s="45">
        <f t="shared" si="19"/>
        <v>3.8124999999999999E-3</v>
      </c>
      <c r="L297" s="31" t="s">
        <v>41</v>
      </c>
      <c r="M297" s="4" t="s">
        <v>416</v>
      </c>
    </row>
    <row r="298" spans="1:13">
      <c r="A298" s="53">
        <v>42466</v>
      </c>
      <c r="B298" s="75" t="s">
        <v>414</v>
      </c>
      <c r="C298" s="76"/>
      <c r="D298" s="4"/>
      <c r="E298" s="4" t="s">
        <v>16</v>
      </c>
      <c r="F298" s="4">
        <v>5</v>
      </c>
      <c r="G298" s="4" t="s">
        <v>202</v>
      </c>
      <c r="H298" s="4" t="s">
        <v>101</v>
      </c>
      <c r="I298" s="4" t="s">
        <v>102</v>
      </c>
      <c r="J298" s="7">
        <v>2.6909722222222224E-2</v>
      </c>
      <c r="K298" s="45">
        <f t="shared" si="19"/>
        <v>5.3819444444444444E-3</v>
      </c>
      <c r="L298" s="31"/>
      <c r="M298" s="4" t="s">
        <v>417</v>
      </c>
    </row>
    <row r="299" spans="1:13">
      <c r="A299" s="5">
        <v>47239</v>
      </c>
      <c r="B299" s="116" t="s">
        <v>418</v>
      </c>
      <c r="C299" s="117"/>
      <c r="D299" s="4" t="s">
        <v>419</v>
      </c>
      <c r="E299" s="4" t="s">
        <v>16</v>
      </c>
      <c r="F299" s="4">
        <v>42.2</v>
      </c>
      <c r="G299" s="4" t="s">
        <v>164</v>
      </c>
      <c r="H299" s="4" t="s">
        <v>62</v>
      </c>
      <c r="I299" s="4" t="s">
        <v>63</v>
      </c>
      <c r="J299" s="7">
        <v>0.16723379629629631</v>
      </c>
      <c r="K299" s="45">
        <f t="shared" ref="K299:K310" si="20">J299/F299</f>
        <v>3.9628861681586802E-3</v>
      </c>
      <c r="L299" s="31" t="s">
        <v>159</v>
      </c>
      <c r="M299" s="4" t="s">
        <v>417</v>
      </c>
    </row>
    <row r="300" spans="1:13">
      <c r="A300" s="5">
        <v>47239</v>
      </c>
      <c r="B300" s="116" t="s">
        <v>418</v>
      </c>
      <c r="C300" s="117"/>
      <c r="D300" s="4" t="s">
        <v>419</v>
      </c>
      <c r="E300" s="4" t="s">
        <v>16</v>
      </c>
      <c r="F300" s="4">
        <v>42.2</v>
      </c>
      <c r="G300" s="4"/>
      <c r="H300" s="4" t="s">
        <v>85</v>
      </c>
      <c r="I300" s="4" t="s">
        <v>86</v>
      </c>
      <c r="J300" s="7">
        <v>0.16803240740740741</v>
      </c>
      <c r="K300" s="45">
        <f t="shared" si="20"/>
        <v>3.9818106020712649E-3</v>
      </c>
      <c r="L300" s="31"/>
      <c r="M300" s="4" t="s">
        <v>417</v>
      </c>
    </row>
    <row r="301" spans="1:13">
      <c r="A301" s="5">
        <v>47239</v>
      </c>
      <c r="B301" s="116" t="s">
        <v>418</v>
      </c>
      <c r="C301" s="117"/>
      <c r="D301" s="4" t="s">
        <v>419</v>
      </c>
      <c r="E301" s="4" t="s">
        <v>16</v>
      </c>
      <c r="F301" s="4">
        <v>42.2</v>
      </c>
      <c r="G301" s="4" t="s">
        <v>420</v>
      </c>
      <c r="H301" s="4" t="s">
        <v>421</v>
      </c>
      <c r="I301" s="4" t="s">
        <v>422</v>
      </c>
      <c r="J301" s="7">
        <v>0.17107638888888888</v>
      </c>
      <c r="K301" s="45">
        <f t="shared" si="20"/>
        <v>4.053942864665613E-3</v>
      </c>
      <c r="L301" s="31"/>
      <c r="M301" s="4" t="s">
        <v>417</v>
      </c>
    </row>
    <row r="302" spans="1:13">
      <c r="A302" s="5">
        <v>47239</v>
      </c>
      <c r="B302" s="116" t="s">
        <v>418</v>
      </c>
      <c r="C302" s="117"/>
      <c r="D302" s="4" t="s">
        <v>419</v>
      </c>
      <c r="E302" s="4" t="s">
        <v>16</v>
      </c>
      <c r="F302" s="4">
        <v>42.2</v>
      </c>
      <c r="G302" s="19" t="s">
        <v>275</v>
      </c>
      <c r="H302" s="19" t="s">
        <v>81</v>
      </c>
      <c r="I302" s="19" t="s">
        <v>82</v>
      </c>
      <c r="J302" s="7">
        <v>0.17575231481481482</v>
      </c>
      <c r="K302" s="45">
        <f t="shared" si="20"/>
        <v>4.164746796559593E-3</v>
      </c>
      <c r="L302" s="31"/>
      <c r="M302" s="4" t="s">
        <v>423</v>
      </c>
    </row>
    <row r="303" spans="1:13">
      <c r="A303" s="5">
        <v>47239</v>
      </c>
      <c r="B303" s="116" t="s">
        <v>418</v>
      </c>
      <c r="C303" s="117"/>
      <c r="D303" s="4" t="s">
        <v>419</v>
      </c>
      <c r="E303" s="4" t="s">
        <v>16</v>
      </c>
      <c r="F303" s="4">
        <v>21.1</v>
      </c>
      <c r="G303" s="4" t="s">
        <v>202</v>
      </c>
      <c r="H303" s="4" t="s">
        <v>21</v>
      </c>
      <c r="I303" s="4" t="s">
        <v>22</v>
      </c>
      <c r="J303" s="7">
        <v>7.2245370370370363E-2</v>
      </c>
      <c r="K303" s="45">
        <f t="shared" si="20"/>
        <v>3.4239512023872209E-3</v>
      </c>
      <c r="L303" s="31" t="s">
        <v>424</v>
      </c>
      <c r="M303" s="4" t="s">
        <v>423</v>
      </c>
    </row>
    <row r="304" spans="1:13">
      <c r="A304" s="5">
        <v>47239</v>
      </c>
      <c r="B304" s="116" t="s">
        <v>418</v>
      </c>
      <c r="C304" s="117"/>
      <c r="D304" s="4" t="s">
        <v>419</v>
      </c>
      <c r="E304" s="4" t="s">
        <v>16</v>
      </c>
      <c r="F304" s="4">
        <v>21.1</v>
      </c>
      <c r="G304" s="4" t="s">
        <v>202</v>
      </c>
      <c r="H304" s="4" t="s">
        <v>75</v>
      </c>
      <c r="I304" s="4" t="s">
        <v>76</v>
      </c>
      <c r="J304" s="7">
        <v>7.2418981481481473E-2</v>
      </c>
      <c r="K304" s="45">
        <f t="shared" si="20"/>
        <v>3.432179217131823E-3</v>
      </c>
      <c r="L304" s="31"/>
      <c r="M304" s="4" t="s">
        <v>423</v>
      </c>
    </row>
    <row r="305" spans="1:13">
      <c r="A305" s="5">
        <v>47239</v>
      </c>
      <c r="B305" s="116" t="s">
        <v>418</v>
      </c>
      <c r="C305" s="117"/>
      <c r="D305" s="4" t="s">
        <v>419</v>
      </c>
      <c r="E305" s="4" t="s">
        <v>16</v>
      </c>
      <c r="F305" s="4">
        <v>21.1</v>
      </c>
      <c r="G305" s="4" t="s">
        <v>204</v>
      </c>
      <c r="H305" s="4" t="s">
        <v>177</v>
      </c>
      <c r="I305" s="4" t="s">
        <v>72</v>
      </c>
      <c r="J305" s="7">
        <v>7.6180555555555557E-2</v>
      </c>
      <c r="K305" s="45">
        <f t="shared" si="20"/>
        <v>3.6104528699315427E-3</v>
      </c>
      <c r="L305" s="31"/>
      <c r="M305" s="4" t="s">
        <v>423</v>
      </c>
    </row>
    <row r="306" spans="1:13">
      <c r="A306" s="5">
        <v>47239</v>
      </c>
      <c r="B306" s="116" t="s">
        <v>418</v>
      </c>
      <c r="C306" s="117"/>
      <c r="D306" s="4" t="s">
        <v>419</v>
      </c>
      <c r="E306" s="4" t="s">
        <v>16</v>
      </c>
      <c r="F306" s="4">
        <v>21.1</v>
      </c>
      <c r="G306" s="4" t="s">
        <v>191</v>
      </c>
      <c r="H306" s="4" t="s">
        <v>425</v>
      </c>
      <c r="I306" s="4" t="s">
        <v>72</v>
      </c>
      <c r="J306" s="7">
        <v>8.4710648148148146E-2</v>
      </c>
      <c r="K306" s="45">
        <f t="shared" si="20"/>
        <v>4.0147226610496752E-3</v>
      </c>
      <c r="L306" s="31"/>
      <c r="M306" s="4" t="s">
        <v>423</v>
      </c>
    </row>
    <row r="307" spans="1:13">
      <c r="A307" s="5">
        <v>47239</v>
      </c>
      <c r="B307" s="116" t="s">
        <v>418</v>
      </c>
      <c r="C307" s="117"/>
      <c r="D307" s="4" t="s">
        <v>419</v>
      </c>
      <c r="E307" s="4" t="s">
        <v>16</v>
      </c>
      <c r="F307" s="4">
        <v>21.1</v>
      </c>
      <c r="G307" s="4" t="s">
        <v>164</v>
      </c>
      <c r="H307" s="4" t="s">
        <v>29</v>
      </c>
      <c r="I307" s="4" t="s">
        <v>30</v>
      </c>
      <c r="J307" s="7">
        <v>8.7013888888888891E-2</v>
      </c>
      <c r="K307" s="45">
        <f t="shared" si="20"/>
        <v>4.1238809899947337E-3</v>
      </c>
      <c r="L307" s="31" t="s">
        <v>426</v>
      </c>
      <c r="M307" s="4" t="s">
        <v>427</v>
      </c>
    </row>
    <row r="308" spans="1:13">
      <c r="A308" s="5">
        <v>46874</v>
      </c>
      <c r="B308" s="116" t="s">
        <v>418</v>
      </c>
      <c r="C308" s="117"/>
      <c r="D308" s="4" t="s">
        <v>419</v>
      </c>
      <c r="E308" s="4" t="s">
        <v>16</v>
      </c>
      <c r="F308" s="4">
        <v>10</v>
      </c>
      <c r="G308" s="4" t="s">
        <v>158</v>
      </c>
      <c r="H308" s="4" t="s">
        <v>36</v>
      </c>
      <c r="I308" s="4" t="s">
        <v>37</v>
      </c>
      <c r="J308" s="7">
        <v>3.1967592592592589E-2</v>
      </c>
      <c r="K308" s="45">
        <f t="shared" si="20"/>
        <v>3.196759259259259E-3</v>
      </c>
      <c r="L308" s="31"/>
      <c r="M308" s="4" t="s">
        <v>427</v>
      </c>
    </row>
    <row r="309" spans="1:13">
      <c r="A309" s="5">
        <v>46874</v>
      </c>
      <c r="B309" s="116" t="s">
        <v>418</v>
      </c>
      <c r="C309" s="117"/>
      <c r="D309" s="4" t="s">
        <v>419</v>
      </c>
      <c r="E309" s="4" t="s">
        <v>16</v>
      </c>
      <c r="F309" s="4">
        <v>10</v>
      </c>
      <c r="G309" s="4" t="s">
        <v>161</v>
      </c>
      <c r="H309" s="4" t="s">
        <v>27</v>
      </c>
      <c r="I309" s="4" t="s">
        <v>28</v>
      </c>
      <c r="J309" s="7">
        <v>3.2349537037037038E-2</v>
      </c>
      <c r="K309" s="45">
        <f t="shared" si="20"/>
        <v>3.2349537037037039E-3</v>
      </c>
      <c r="L309" s="31"/>
      <c r="M309" s="4" t="s">
        <v>427</v>
      </c>
    </row>
    <row r="310" spans="1:13">
      <c r="A310" s="5">
        <v>46874</v>
      </c>
      <c r="B310" s="116" t="s">
        <v>418</v>
      </c>
      <c r="C310" s="117"/>
      <c r="D310" s="4" t="s">
        <v>419</v>
      </c>
      <c r="E310" s="4" t="s">
        <v>16</v>
      </c>
      <c r="F310" s="4">
        <v>10</v>
      </c>
      <c r="G310" s="4" t="s">
        <v>161</v>
      </c>
      <c r="H310" s="4" t="s">
        <v>428</v>
      </c>
      <c r="I310" s="4" t="s">
        <v>40</v>
      </c>
      <c r="J310" s="7">
        <v>3.4803240740740739E-2</v>
      </c>
      <c r="K310" s="45">
        <f t="shared" si="20"/>
        <v>3.480324074074074E-3</v>
      </c>
      <c r="L310" s="31"/>
      <c r="M310" s="4" t="s">
        <v>429</v>
      </c>
    </row>
    <row r="311" spans="1:13">
      <c r="A311" s="5">
        <v>45047</v>
      </c>
      <c r="B311" s="116" t="s">
        <v>430</v>
      </c>
      <c r="C311" s="117"/>
      <c r="D311" s="4" t="s">
        <v>431</v>
      </c>
      <c r="E311" s="4" t="s">
        <v>20</v>
      </c>
      <c r="F311" s="4">
        <v>18</v>
      </c>
      <c r="G311" s="4" t="s">
        <v>205</v>
      </c>
      <c r="H311" s="4" t="s">
        <v>33</v>
      </c>
      <c r="I311" s="4" t="s">
        <v>34</v>
      </c>
      <c r="J311" s="7">
        <v>7.5590277777777784E-2</v>
      </c>
      <c r="K311" s="45">
        <f t="shared" ref="K311:K319" si="21">J311/F311</f>
        <v>4.1994598765432104E-3</v>
      </c>
      <c r="L311" s="31" t="s">
        <v>23</v>
      </c>
      <c r="M311" s="4" t="s">
        <v>432</v>
      </c>
    </row>
    <row r="312" spans="1:13">
      <c r="A312" s="5">
        <v>44682</v>
      </c>
      <c r="B312" s="116" t="s">
        <v>433</v>
      </c>
      <c r="C312" s="117" t="s">
        <v>434</v>
      </c>
      <c r="D312" s="4"/>
      <c r="E312" s="4" t="s">
        <v>16</v>
      </c>
      <c r="F312" s="4">
        <v>5</v>
      </c>
      <c r="G312" s="4" t="s">
        <v>164</v>
      </c>
      <c r="H312" s="4" t="s">
        <v>29</v>
      </c>
      <c r="I312" s="4" t="s">
        <v>30</v>
      </c>
      <c r="J312" s="7">
        <v>1.4918981481481483E-2</v>
      </c>
      <c r="K312" s="45">
        <f t="shared" si="21"/>
        <v>2.9837962962962965E-3</v>
      </c>
      <c r="L312" s="31" t="s">
        <v>435</v>
      </c>
      <c r="M312" s="4" t="s">
        <v>436</v>
      </c>
    </row>
    <row r="313" spans="1:13">
      <c r="A313" s="5">
        <v>44682</v>
      </c>
      <c r="B313" s="116" t="s">
        <v>437</v>
      </c>
      <c r="C313" s="117"/>
      <c r="D313" s="12" t="s">
        <v>438</v>
      </c>
      <c r="E313" s="4" t="s">
        <v>16</v>
      </c>
      <c r="F313" s="4">
        <v>5</v>
      </c>
      <c r="G313" s="4" t="s">
        <v>158</v>
      </c>
      <c r="H313" s="4" t="s">
        <v>36</v>
      </c>
      <c r="I313" s="4" t="s">
        <v>37</v>
      </c>
      <c r="J313" s="7">
        <v>1.4930555555555556E-2</v>
      </c>
      <c r="K313" s="45">
        <f t="shared" si="21"/>
        <v>2.9861111111111113E-3</v>
      </c>
      <c r="L313" s="31"/>
      <c r="M313" s="4" t="s">
        <v>436</v>
      </c>
    </row>
    <row r="314" spans="1:13">
      <c r="A314" s="5">
        <v>44682</v>
      </c>
      <c r="B314" s="116" t="s">
        <v>437</v>
      </c>
      <c r="C314" s="117"/>
      <c r="D314" s="12" t="s">
        <v>438</v>
      </c>
      <c r="E314" s="4" t="s">
        <v>16</v>
      </c>
      <c r="F314" s="4">
        <v>5</v>
      </c>
      <c r="G314" s="4" t="s">
        <v>161</v>
      </c>
      <c r="H314" s="4" t="s">
        <v>428</v>
      </c>
      <c r="I314" s="4" t="s">
        <v>40</v>
      </c>
      <c r="J314" s="7">
        <v>1.7245370370370369E-2</v>
      </c>
      <c r="K314" s="45">
        <f t="shared" si="21"/>
        <v>3.449074074074074E-3</v>
      </c>
      <c r="L314" s="31"/>
      <c r="M314" s="12" t="s">
        <v>439</v>
      </c>
    </row>
    <row r="315" spans="1:13">
      <c r="A315" s="23">
        <v>44682</v>
      </c>
      <c r="B315" s="116" t="s">
        <v>437</v>
      </c>
      <c r="C315" s="117"/>
      <c r="D315" s="12" t="s">
        <v>438</v>
      </c>
      <c r="E315" s="12" t="s">
        <v>16</v>
      </c>
      <c r="F315" s="12">
        <v>10</v>
      </c>
      <c r="G315" s="4" t="s">
        <v>202</v>
      </c>
      <c r="H315" s="4" t="s">
        <v>96</v>
      </c>
      <c r="I315" s="4" t="s">
        <v>97</v>
      </c>
      <c r="J315" s="29">
        <v>3.4050925925925922E-2</v>
      </c>
      <c r="K315" s="45">
        <f t="shared" si="21"/>
        <v>3.4050925925925924E-3</v>
      </c>
      <c r="L315" s="31" t="s">
        <v>23</v>
      </c>
      <c r="M315" s="4" t="s">
        <v>440</v>
      </c>
    </row>
    <row r="316" spans="1:13">
      <c r="A316" s="5">
        <v>44682</v>
      </c>
      <c r="B316" s="116" t="s">
        <v>437</v>
      </c>
      <c r="C316" s="117"/>
      <c r="D316" s="12" t="s">
        <v>438</v>
      </c>
      <c r="E316" s="4" t="s">
        <v>16</v>
      </c>
      <c r="F316" s="4">
        <v>21.1</v>
      </c>
      <c r="G316" s="4" t="s">
        <v>161</v>
      </c>
      <c r="H316" s="4" t="s">
        <v>27</v>
      </c>
      <c r="I316" s="4" t="s">
        <v>28</v>
      </c>
      <c r="J316" s="7">
        <v>7.0231481481481492E-2</v>
      </c>
      <c r="K316" s="45">
        <f t="shared" si="21"/>
        <v>3.3285062313498336E-3</v>
      </c>
      <c r="L316" s="31"/>
      <c r="M316" s="4" t="s">
        <v>440</v>
      </c>
    </row>
    <row r="317" spans="1:13">
      <c r="A317" s="5">
        <v>44682</v>
      </c>
      <c r="B317" s="116" t="s">
        <v>437</v>
      </c>
      <c r="C317" s="117"/>
      <c r="D317" s="12" t="s">
        <v>438</v>
      </c>
      <c r="E317" s="4" t="s">
        <v>16</v>
      </c>
      <c r="F317" s="4">
        <v>21.1</v>
      </c>
      <c r="G317" s="4" t="s">
        <v>256</v>
      </c>
      <c r="H317" s="4" t="s">
        <v>138</v>
      </c>
      <c r="I317" s="17" t="s">
        <v>281</v>
      </c>
      <c r="J317" s="9">
        <v>8.487268518518519E-2</v>
      </c>
      <c r="K317" s="45">
        <f t="shared" si="21"/>
        <v>4.0224021414779704E-3</v>
      </c>
      <c r="M317" s="11" t="s">
        <v>441</v>
      </c>
    </row>
    <row r="318" spans="1:13">
      <c r="A318" s="5">
        <v>44682</v>
      </c>
      <c r="B318" s="116" t="s">
        <v>437</v>
      </c>
      <c r="C318" s="117"/>
      <c r="D318" s="12" t="s">
        <v>438</v>
      </c>
      <c r="E318" s="4" t="s">
        <v>16</v>
      </c>
      <c r="F318" s="4">
        <v>42.2</v>
      </c>
      <c r="G318" s="4" t="s">
        <v>164</v>
      </c>
      <c r="H318" s="4" t="s">
        <v>442</v>
      </c>
      <c r="I318" s="10" t="s">
        <v>443</v>
      </c>
      <c r="J318" s="7">
        <v>0.1658449074074074</v>
      </c>
      <c r="K318" s="45">
        <f t="shared" si="21"/>
        <v>3.92997410918027E-3</v>
      </c>
      <c r="L318" s="94" t="s">
        <v>444</v>
      </c>
      <c r="M318" s="46" t="s">
        <v>445</v>
      </c>
    </row>
    <row r="319" spans="1:13">
      <c r="A319" s="5">
        <v>42125</v>
      </c>
      <c r="B319" s="116" t="s">
        <v>446</v>
      </c>
      <c r="C319" s="117"/>
      <c r="D319" s="33"/>
      <c r="E319" s="33" t="s">
        <v>16</v>
      </c>
      <c r="F319" s="4">
        <v>12</v>
      </c>
      <c r="G319" s="4"/>
      <c r="H319" s="4" t="s">
        <v>182</v>
      </c>
      <c r="I319" s="6" t="s">
        <v>183</v>
      </c>
      <c r="J319" s="45">
        <v>5.6736111111111105E-2</v>
      </c>
      <c r="K319" s="45">
        <f t="shared" si="21"/>
        <v>4.7280092592592591E-3</v>
      </c>
      <c r="L319" s="31"/>
      <c r="M319" s="4" t="s">
        <v>447</v>
      </c>
    </row>
    <row r="320" spans="1:13">
      <c r="A320" s="5">
        <v>42125</v>
      </c>
      <c r="B320" s="116" t="s">
        <v>448</v>
      </c>
      <c r="C320" s="117"/>
      <c r="D320" s="4" t="s">
        <v>449</v>
      </c>
      <c r="E320" s="4" t="s">
        <v>450</v>
      </c>
      <c r="F320" s="4"/>
      <c r="G320" s="4" t="s">
        <v>161</v>
      </c>
      <c r="H320" s="4" t="s">
        <v>27</v>
      </c>
      <c r="I320" s="4" t="s">
        <v>28</v>
      </c>
      <c r="J320" s="7">
        <v>3.4293981481481481E-2</v>
      </c>
      <c r="K320" s="6"/>
      <c r="L320" s="94" t="s">
        <v>451</v>
      </c>
      <c r="M320" s="4" t="s">
        <v>452</v>
      </c>
    </row>
    <row r="321" spans="1:13">
      <c r="A321" s="5">
        <v>42125</v>
      </c>
      <c r="B321" s="116" t="s">
        <v>453</v>
      </c>
      <c r="C321" s="117"/>
      <c r="D321" t="s">
        <v>454</v>
      </c>
      <c r="E321" s="4" t="s">
        <v>450</v>
      </c>
      <c r="F321" s="4"/>
      <c r="G321" s="4" t="s">
        <v>191</v>
      </c>
      <c r="H321" s="4" t="s">
        <v>118</v>
      </c>
      <c r="I321" s="4" t="s">
        <v>82</v>
      </c>
      <c r="J321" s="7">
        <v>8.5358796296296294E-2</v>
      </c>
      <c r="K321" s="6"/>
      <c r="L321" s="31"/>
      <c r="M321" s="4" t="s">
        <v>452</v>
      </c>
    </row>
    <row r="322" spans="1:13">
      <c r="A322" s="5">
        <v>42125</v>
      </c>
      <c r="B322" s="116" t="s">
        <v>453</v>
      </c>
      <c r="C322" s="117"/>
      <c r="D322" s="4" t="s">
        <v>449</v>
      </c>
      <c r="E322" s="4" t="s">
        <v>450</v>
      </c>
      <c r="F322" s="4"/>
      <c r="G322" s="19" t="s">
        <v>275</v>
      </c>
      <c r="H322" s="19" t="s">
        <v>81</v>
      </c>
      <c r="I322" s="19" t="s">
        <v>82</v>
      </c>
      <c r="J322" s="7">
        <v>8.667824074074075E-2</v>
      </c>
      <c r="K322" s="6"/>
      <c r="L322" s="31"/>
      <c r="M322" s="4" t="s">
        <v>455</v>
      </c>
    </row>
    <row r="323" spans="1:13">
      <c r="A323" s="5">
        <v>42125</v>
      </c>
      <c r="B323" s="116" t="s">
        <v>456</v>
      </c>
      <c r="C323" s="117"/>
      <c r="D323" s="4" t="s">
        <v>454</v>
      </c>
      <c r="E323" s="4" t="s">
        <v>16</v>
      </c>
      <c r="F323" s="4">
        <v>1</v>
      </c>
      <c r="G323" s="4" t="s">
        <v>457</v>
      </c>
      <c r="H323" s="4" t="s">
        <v>301</v>
      </c>
      <c r="I323" s="4" t="s">
        <v>255</v>
      </c>
      <c r="J323" s="7">
        <v>4.409722222222222E-3</v>
      </c>
      <c r="K323" s="45">
        <f t="shared" ref="K323:K328" si="22">J323/F323</f>
        <v>4.409722222222222E-3</v>
      </c>
      <c r="L323" s="31"/>
      <c r="M323" s="4" t="s">
        <v>455</v>
      </c>
    </row>
    <row r="324" spans="1:13">
      <c r="A324" s="5">
        <v>42125</v>
      </c>
      <c r="B324" s="116" t="s">
        <v>456</v>
      </c>
      <c r="C324" s="117"/>
      <c r="D324" s="4" t="s">
        <v>296</v>
      </c>
      <c r="E324" s="4" t="s">
        <v>16</v>
      </c>
      <c r="F324" s="4">
        <v>1</v>
      </c>
      <c r="G324" s="4" t="s">
        <v>458</v>
      </c>
      <c r="H324" s="4" t="s">
        <v>299</v>
      </c>
      <c r="I324" s="4" t="s">
        <v>255</v>
      </c>
      <c r="J324" s="7">
        <v>4.6527777777777774E-3</v>
      </c>
      <c r="K324" s="45">
        <f t="shared" si="22"/>
        <v>4.6527777777777774E-3</v>
      </c>
      <c r="L324" s="31"/>
      <c r="M324" s="4" t="s">
        <v>459</v>
      </c>
    </row>
    <row r="325" spans="1:13">
      <c r="A325" s="5">
        <v>42125</v>
      </c>
      <c r="B325" s="116" t="s">
        <v>456</v>
      </c>
      <c r="C325" s="117"/>
      <c r="D325" s="4" t="s">
        <v>460</v>
      </c>
      <c r="E325" s="4" t="s">
        <v>16</v>
      </c>
      <c r="F325" s="4">
        <v>5</v>
      </c>
      <c r="G325" s="4" t="s">
        <v>239</v>
      </c>
      <c r="H325" s="4" t="s">
        <v>344</v>
      </c>
      <c r="I325" s="4" t="s">
        <v>345</v>
      </c>
      <c r="J325" s="46">
        <v>1.4560185185185183E-2</v>
      </c>
      <c r="K325" s="45">
        <f t="shared" si="22"/>
        <v>2.9120370370370368E-3</v>
      </c>
      <c r="L325" s="94" t="s">
        <v>461</v>
      </c>
      <c r="M325" s="4" t="s">
        <v>459</v>
      </c>
    </row>
    <row r="326" spans="1:13">
      <c r="A326" s="5">
        <v>42125</v>
      </c>
      <c r="B326" s="116" t="s">
        <v>456</v>
      </c>
      <c r="C326" s="117"/>
      <c r="D326" s="4" t="s">
        <v>460</v>
      </c>
      <c r="E326" s="4" t="s">
        <v>16</v>
      </c>
      <c r="F326" s="4">
        <v>5</v>
      </c>
      <c r="G326" s="4"/>
      <c r="H326" s="4" t="s">
        <v>87</v>
      </c>
      <c r="I326" s="4" t="s">
        <v>88</v>
      </c>
      <c r="J326" s="46">
        <v>1.909722222222222E-2</v>
      </c>
      <c r="K326" s="45">
        <f t="shared" si="22"/>
        <v>3.8194444444444439E-3</v>
      </c>
      <c r="M326" s="12" t="s">
        <v>462</v>
      </c>
    </row>
    <row r="327" spans="1:13" s="16" customFormat="1">
      <c r="A327" s="23">
        <v>42125</v>
      </c>
      <c r="B327" s="55" t="s">
        <v>463</v>
      </c>
      <c r="C327" s="56"/>
      <c r="D327" s="12"/>
      <c r="E327" s="12" t="s">
        <v>115</v>
      </c>
      <c r="F327" s="12">
        <v>15</v>
      </c>
      <c r="G327" s="12" t="s">
        <v>202</v>
      </c>
      <c r="H327" s="12" t="s">
        <v>21</v>
      </c>
      <c r="I327" s="12" t="s">
        <v>22</v>
      </c>
      <c r="J327" s="57">
        <v>4.6851851851851846E-2</v>
      </c>
      <c r="K327" s="29">
        <f t="shared" si="22"/>
        <v>3.1234567901234564E-3</v>
      </c>
      <c r="L327" s="31" t="s">
        <v>23</v>
      </c>
      <c r="M327" s="4" t="s">
        <v>464</v>
      </c>
    </row>
    <row r="328" spans="1:13">
      <c r="A328" s="5">
        <v>39569</v>
      </c>
      <c r="B328" s="116" t="s">
        <v>465</v>
      </c>
      <c r="C328" s="117"/>
      <c r="D328" s="4" t="s">
        <v>466</v>
      </c>
      <c r="E328" s="4" t="s">
        <v>16</v>
      </c>
      <c r="F328" s="4">
        <v>10</v>
      </c>
      <c r="G328" s="4" t="s">
        <v>164</v>
      </c>
      <c r="H328" s="4" t="s">
        <v>29</v>
      </c>
      <c r="I328" s="4" t="s">
        <v>30</v>
      </c>
      <c r="J328" s="7">
        <v>3.1192129629629629E-2</v>
      </c>
      <c r="K328" s="45">
        <f t="shared" si="22"/>
        <v>3.119212962962963E-3</v>
      </c>
      <c r="L328" s="94" t="s">
        <v>106</v>
      </c>
      <c r="M328" s="4" t="s">
        <v>467</v>
      </c>
    </row>
    <row r="329" spans="1:13">
      <c r="A329" s="5">
        <v>39569</v>
      </c>
      <c r="B329" s="116" t="s">
        <v>468</v>
      </c>
      <c r="C329" s="117"/>
      <c r="D329" s="4" t="s">
        <v>296</v>
      </c>
      <c r="E329" s="4" t="s">
        <v>16</v>
      </c>
      <c r="F329" s="4">
        <v>5</v>
      </c>
      <c r="G329" s="4" t="s">
        <v>158</v>
      </c>
      <c r="H329" s="4" t="s">
        <v>36</v>
      </c>
      <c r="I329" s="4" t="s">
        <v>37</v>
      </c>
      <c r="J329" s="7">
        <v>1.4340277777777776E-2</v>
      </c>
      <c r="K329" s="45">
        <f t="shared" ref="K329:K337" si="23">J329/F329</f>
        <v>2.8680555555555551E-3</v>
      </c>
      <c r="L329" s="31" t="s">
        <v>106</v>
      </c>
      <c r="M329" s="4" t="s">
        <v>467</v>
      </c>
    </row>
    <row r="330" spans="1:13">
      <c r="A330" s="5">
        <v>39569</v>
      </c>
      <c r="B330" s="116" t="s">
        <v>468</v>
      </c>
      <c r="C330" s="117"/>
      <c r="D330" s="4" t="s">
        <v>296</v>
      </c>
      <c r="E330" s="4" t="s">
        <v>16</v>
      </c>
      <c r="F330" s="4">
        <v>5</v>
      </c>
      <c r="G330" s="4" t="s">
        <v>202</v>
      </c>
      <c r="H330" s="4" t="s">
        <v>96</v>
      </c>
      <c r="I330" s="4" t="s">
        <v>97</v>
      </c>
      <c r="J330" s="7">
        <v>1.5925925925925927E-2</v>
      </c>
      <c r="K330" s="45">
        <f t="shared" si="23"/>
        <v>3.1851851851851854E-3</v>
      </c>
      <c r="L330" s="31"/>
      <c r="M330" s="4" t="s">
        <v>467</v>
      </c>
    </row>
    <row r="331" spans="1:13">
      <c r="A331" s="5">
        <v>39569</v>
      </c>
      <c r="B331" s="116" t="s">
        <v>468</v>
      </c>
      <c r="C331" s="117"/>
      <c r="D331" s="4" t="s">
        <v>296</v>
      </c>
      <c r="E331" s="4" t="s">
        <v>16</v>
      </c>
      <c r="F331" s="4">
        <v>5</v>
      </c>
      <c r="G331" s="4" t="s">
        <v>161</v>
      </c>
      <c r="H331" s="4" t="s">
        <v>428</v>
      </c>
      <c r="I331" s="4" t="s">
        <v>40</v>
      </c>
      <c r="J331" s="7">
        <v>1.6898148148148148E-2</v>
      </c>
      <c r="K331" s="45">
        <f t="shared" si="23"/>
        <v>3.3796296296296296E-3</v>
      </c>
      <c r="L331" s="31" t="s">
        <v>41</v>
      </c>
      <c r="M331" s="4" t="s">
        <v>467</v>
      </c>
    </row>
    <row r="332" spans="1:13">
      <c r="A332" s="5">
        <v>39569</v>
      </c>
      <c r="B332" s="116" t="s">
        <v>468</v>
      </c>
      <c r="C332" s="117"/>
      <c r="D332" s="4" t="s">
        <v>296</v>
      </c>
      <c r="E332" s="4" t="s">
        <v>16</v>
      </c>
      <c r="F332" s="4">
        <v>5</v>
      </c>
      <c r="G332" s="4" t="s">
        <v>202</v>
      </c>
      <c r="H332" s="4" t="s">
        <v>101</v>
      </c>
      <c r="I332" s="4" t="s">
        <v>102</v>
      </c>
      <c r="J332" s="7">
        <v>2.494212962962963E-2</v>
      </c>
      <c r="K332" s="45">
        <f t="shared" si="23"/>
        <v>4.9884259259259257E-3</v>
      </c>
      <c r="L332" s="31"/>
      <c r="M332" s="4" t="s">
        <v>469</v>
      </c>
    </row>
    <row r="333" spans="1:13">
      <c r="A333" s="5">
        <v>39569</v>
      </c>
      <c r="B333" s="116" t="s">
        <v>468</v>
      </c>
      <c r="C333" s="117"/>
      <c r="D333" s="4" t="s">
        <v>296</v>
      </c>
      <c r="E333" s="4" t="s">
        <v>16</v>
      </c>
      <c r="F333" s="4">
        <v>10</v>
      </c>
      <c r="G333" s="4" t="s">
        <v>205</v>
      </c>
      <c r="H333" s="4" t="s">
        <v>33</v>
      </c>
      <c r="I333" s="4" t="s">
        <v>34</v>
      </c>
      <c r="J333" s="7">
        <v>3.1828703703703706E-2</v>
      </c>
      <c r="K333" s="45">
        <f t="shared" si="23"/>
        <v>3.1828703703703706E-3</v>
      </c>
      <c r="L333" s="31" t="s">
        <v>451</v>
      </c>
      <c r="M333" s="4" t="s">
        <v>470</v>
      </c>
    </row>
    <row r="334" spans="1:13">
      <c r="A334" s="5">
        <v>39569</v>
      </c>
      <c r="B334" s="116" t="s">
        <v>468</v>
      </c>
      <c r="C334" s="117"/>
      <c r="D334" s="4" t="s">
        <v>296</v>
      </c>
      <c r="E334" s="4" t="s">
        <v>16</v>
      </c>
      <c r="F334" s="4">
        <v>21.1</v>
      </c>
      <c r="G334" s="4" t="s">
        <v>161</v>
      </c>
      <c r="H334" s="4" t="s">
        <v>27</v>
      </c>
      <c r="I334" s="4" t="s">
        <v>28</v>
      </c>
      <c r="J334" s="7">
        <v>6.9004629629629624E-2</v>
      </c>
      <c r="K334" s="45">
        <f t="shared" si="23"/>
        <v>3.2703615938213088E-3</v>
      </c>
      <c r="L334" s="31" t="s">
        <v>41</v>
      </c>
      <c r="M334" s="4" t="s">
        <v>470</v>
      </c>
    </row>
    <row r="335" spans="1:13">
      <c r="A335" s="5">
        <v>39569</v>
      </c>
      <c r="B335" s="116" t="s">
        <v>468</v>
      </c>
      <c r="C335" s="117"/>
      <c r="D335" s="4" t="s">
        <v>296</v>
      </c>
      <c r="E335" s="4" t="s">
        <v>16</v>
      </c>
      <c r="F335" s="4">
        <v>21.1</v>
      </c>
      <c r="G335" s="4" t="s">
        <v>256</v>
      </c>
      <c r="H335" s="4" t="s">
        <v>138</v>
      </c>
      <c r="I335" s="4" t="s">
        <v>281</v>
      </c>
      <c r="J335" s="7">
        <v>8.1226851851851856E-2</v>
      </c>
      <c r="K335" s="45">
        <f t="shared" si="23"/>
        <v>3.8496138318413198E-3</v>
      </c>
      <c r="L335" s="31"/>
      <c r="M335" s="4" t="s">
        <v>471</v>
      </c>
    </row>
    <row r="336" spans="1:13">
      <c r="A336" s="5">
        <v>39203</v>
      </c>
      <c r="B336" s="116" t="s">
        <v>472</v>
      </c>
      <c r="C336" s="117"/>
      <c r="D336" s="4" t="s">
        <v>473</v>
      </c>
      <c r="E336" s="4" t="s">
        <v>16</v>
      </c>
      <c r="F336" s="4">
        <v>5</v>
      </c>
      <c r="G336" s="4" t="s">
        <v>158</v>
      </c>
      <c r="H336" s="4" t="s">
        <v>36</v>
      </c>
      <c r="I336" s="4" t="s">
        <v>37</v>
      </c>
      <c r="J336" s="7">
        <v>1.4618055555555556E-2</v>
      </c>
      <c r="K336" s="45">
        <f t="shared" si="23"/>
        <v>2.9236111111111112E-3</v>
      </c>
      <c r="L336" s="31"/>
      <c r="M336" s="4" t="s">
        <v>471</v>
      </c>
    </row>
    <row r="337" spans="1:13">
      <c r="A337" s="5">
        <v>39203</v>
      </c>
      <c r="B337" s="116" t="s">
        <v>472</v>
      </c>
      <c r="C337" s="117"/>
      <c r="D337" s="4" t="s">
        <v>473</v>
      </c>
      <c r="E337" s="4" t="s">
        <v>16</v>
      </c>
      <c r="F337" s="4">
        <v>5</v>
      </c>
      <c r="G337" s="4" t="s">
        <v>474</v>
      </c>
      <c r="H337" s="4" t="s">
        <v>64</v>
      </c>
      <c r="I337" s="4" t="s">
        <v>203</v>
      </c>
      <c r="J337" s="7">
        <v>1.6689814814814817E-2</v>
      </c>
      <c r="K337" s="45">
        <f t="shared" si="23"/>
        <v>3.3379629629629636E-3</v>
      </c>
      <c r="L337" s="31" t="s">
        <v>23</v>
      </c>
      <c r="M337" s="4" t="s">
        <v>475</v>
      </c>
    </row>
    <row r="338" spans="1:13">
      <c r="A338" s="5">
        <v>37012</v>
      </c>
      <c r="B338" s="116" t="s">
        <v>476</v>
      </c>
      <c r="C338" s="117"/>
      <c r="D338" s="4" t="s">
        <v>477</v>
      </c>
      <c r="E338" s="4" t="s">
        <v>16</v>
      </c>
      <c r="F338" s="4">
        <v>21.1</v>
      </c>
      <c r="G338" s="4" t="s">
        <v>198</v>
      </c>
      <c r="H338" s="4" t="s">
        <v>55</v>
      </c>
      <c r="I338" s="4" t="s">
        <v>478</v>
      </c>
      <c r="J338" s="7">
        <v>6.537037037037037E-2</v>
      </c>
      <c r="K338" s="45">
        <f t="shared" ref="K338:K373" si="24">J338/F338</f>
        <v>3.098121818500965E-3</v>
      </c>
      <c r="L338" s="31"/>
      <c r="M338" s="4" t="s">
        <v>475</v>
      </c>
    </row>
    <row r="339" spans="1:13">
      <c r="A339" s="5">
        <v>37012</v>
      </c>
      <c r="B339" s="116" t="s">
        <v>476</v>
      </c>
      <c r="C339" s="117"/>
      <c r="D339" s="4" t="s">
        <v>477</v>
      </c>
      <c r="E339" s="4" t="s">
        <v>16</v>
      </c>
      <c r="F339" s="4">
        <v>21.1</v>
      </c>
      <c r="G339" s="4" t="s">
        <v>205</v>
      </c>
      <c r="H339" s="4" t="s">
        <v>33</v>
      </c>
      <c r="I339" s="4" t="s">
        <v>34</v>
      </c>
      <c r="J339" s="7">
        <v>6.5740740740740738E-2</v>
      </c>
      <c r="K339" s="45">
        <f t="shared" si="24"/>
        <v>3.1156749166227835E-3</v>
      </c>
      <c r="L339" s="31" t="s">
        <v>23</v>
      </c>
      <c r="M339" s="4" t="s">
        <v>475</v>
      </c>
    </row>
    <row r="340" spans="1:13">
      <c r="A340" s="5">
        <v>37012</v>
      </c>
      <c r="B340" s="116" t="s">
        <v>476</v>
      </c>
      <c r="C340" s="117"/>
      <c r="D340" s="4" t="s">
        <v>477</v>
      </c>
      <c r="E340" s="4" t="s">
        <v>16</v>
      </c>
      <c r="F340" s="4">
        <v>21.1</v>
      </c>
      <c r="G340" s="4" t="s">
        <v>158</v>
      </c>
      <c r="H340" s="4" t="s">
        <v>36</v>
      </c>
      <c r="I340" s="4" t="s">
        <v>37</v>
      </c>
      <c r="J340" s="7">
        <v>6.6319444444444445E-2</v>
      </c>
      <c r="K340" s="45">
        <f t="shared" si="24"/>
        <v>3.143101632438125E-3</v>
      </c>
      <c r="L340" s="31" t="s">
        <v>159</v>
      </c>
      <c r="M340" s="4" t="s">
        <v>475</v>
      </c>
    </row>
    <row r="341" spans="1:13">
      <c r="A341" s="5">
        <v>37012</v>
      </c>
      <c r="B341" s="116" t="s">
        <v>476</v>
      </c>
      <c r="C341" s="117"/>
      <c r="D341" s="4" t="s">
        <v>477</v>
      </c>
      <c r="E341" s="4" t="s">
        <v>16</v>
      </c>
      <c r="F341" s="4">
        <v>21.1</v>
      </c>
      <c r="G341" s="4" t="s">
        <v>164</v>
      </c>
      <c r="H341" s="4" t="s">
        <v>29</v>
      </c>
      <c r="I341" s="4" t="s">
        <v>30</v>
      </c>
      <c r="J341" s="7">
        <v>6.8472222222222226E-2</v>
      </c>
      <c r="K341" s="45">
        <f t="shared" si="24"/>
        <v>3.2451290152711951E-3</v>
      </c>
      <c r="L341" s="31" t="s">
        <v>159</v>
      </c>
      <c r="M341" s="4" t="s">
        <v>475</v>
      </c>
    </row>
    <row r="342" spans="1:13">
      <c r="A342" s="5">
        <v>37012</v>
      </c>
      <c r="B342" s="116" t="s">
        <v>476</v>
      </c>
      <c r="C342" s="117"/>
      <c r="D342" s="4" t="s">
        <v>477</v>
      </c>
      <c r="E342" s="4" t="s">
        <v>16</v>
      </c>
      <c r="F342" s="4">
        <v>21.1</v>
      </c>
      <c r="G342" s="4" t="s">
        <v>202</v>
      </c>
      <c r="H342" s="4" t="s">
        <v>75</v>
      </c>
      <c r="I342" s="4" t="s">
        <v>76</v>
      </c>
      <c r="J342" s="7">
        <v>6.9606481481481478E-2</v>
      </c>
      <c r="K342" s="45">
        <f t="shared" si="24"/>
        <v>3.2988853782692641E-3</v>
      </c>
      <c r="L342" s="31" t="s">
        <v>23</v>
      </c>
      <c r="M342" s="4" t="s">
        <v>475</v>
      </c>
    </row>
    <row r="343" spans="1:13">
      <c r="A343" s="5">
        <v>37012</v>
      </c>
      <c r="B343" s="116" t="s">
        <v>476</v>
      </c>
      <c r="C343" s="117"/>
      <c r="D343" s="4" t="s">
        <v>477</v>
      </c>
      <c r="E343" s="4" t="s">
        <v>16</v>
      </c>
      <c r="F343" s="4">
        <v>21.1</v>
      </c>
      <c r="G343" s="4" t="s">
        <v>191</v>
      </c>
      <c r="H343" s="4" t="s">
        <v>79</v>
      </c>
      <c r="I343" s="4" t="s">
        <v>80</v>
      </c>
      <c r="J343" s="7">
        <v>7.2349537037037046E-2</v>
      </c>
      <c r="K343" s="45">
        <f t="shared" si="24"/>
        <v>3.4288880112339831E-3</v>
      </c>
      <c r="L343" s="31"/>
      <c r="M343" s="4" t="s">
        <v>475</v>
      </c>
    </row>
    <row r="344" spans="1:13">
      <c r="A344" s="5">
        <v>37012</v>
      </c>
      <c r="B344" s="116" t="s">
        <v>476</v>
      </c>
      <c r="C344" s="117"/>
      <c r="D344" s="4" t="s">
        <v>477</v>
      </c>
      <c r="E344" s="4" t="s">
        <v>16</v>
      </c>
      <c r="F344" s="4">
        <v>21.1</v>
      </c>
      <c r="G344" s="4" t="s">
        <v>224</v>
      </c>
      <c r="H344" s="4" t="s">
        <v>346</v>
      </c>
      <c r="I344" s="4" t="s">
        <v>61</v>
      </c>
      <c r="J344" s="7">
        <v>7.5659722222222225E-2</v>
      </c>
      <c r="K344" s="45">
        <f t="shared" si="24"/>
        <v>3.5857688256977355E-3</v>
      </c>
      <c r="L344" s="31"/>
      <c r="M344" s="4" t="s">
        <v>475</v>
      </c>
    </row>
    <row r="345" spans="1:13">
      <c r="A345" s="5">
        <v>37012</v>
      </c>
      <c r="B345" s="116" t="s">
        <v>476</v>
      </c>
      <c r="C345" s="117"/>
      <c r="D345" s="4" t="s">
        <v>477</v>
      </c>
      <c r="E345" s="4" t="s">
        <v>16</v>
      </c>
      <c r="F345" s="4">
        <v>21.1</v>
      </c>
      <c r="G345" s="4" t="s">
        <v>164</v>
      </c>
      <c r="H345" s="4" t="s">
        <v>62</v>
      </c>
      <c r="I345" s="4" t="s">
        <v>63</v>
      </c>
      <c r="J345" s="7">
        <v>7.5902777777777777E-2</v>
      </c>
      <c r="K345" s="45">
        <f t="shared" si="24"/>
        <v>3.5972880463401788E-3</v>
      </c>
      <c r="L345" s="31" t="s">
        <v>159</v>
      </c>
      <c r="M345" s="4" t="s">
        <v>475</v>
      </c>
    </row>
    <row r="346" spans="1:13">
      <c r="A346" s="5">
        <v>37012</v>
      </c>
      <c r="B346" s="116" t="s">
        <v>476</v>
      </c>
      <c r="C346" s="117"/>
      <c r="D346" s="4" t="s">
        <v>477</v>
      </c>
      <c r="E346" s="4" t="s">
        <v>16</v>
      </c>
      <c r="F346" s="4">
        <v>21.1</v>
      </c>
      <c r="G346" s="4" t="s">
        <v>204</v>
      </c>
      <c r="H346" s="4" t="s">
        <v>177</v>
      </c>
      <c r="I346" s="4" t="s">
        <v>72</v>
      </c>
      <c r="J346" s="7">
        <v>7.615740740740741E-2</v>
      </c>
      <c r="K346" s="45">
        <f t="shared" si="24"/>
        <v>3.609355801298929E-3</v>
      </c>
      <c r="L346" s="31"/>
      <c r="M346" s="4" t="s">
        <v>475</v>
      </c>
    </row>
    <row r="347" spans="1:13">
      <c r="A347" s="5">
        <v>37012</v>
      </c>
      <c r="B347" s="116" t="s">
        <v>476</v>
      </c>
      <c r="C347" s="117"/>
      <c r="D347" s="4" t="s">
        <v>477</v>
      </c>
      <c r="E347" s="4" t="s">
        <v>16</v>
      </c>
      <c r="F347" s="4">
        <v>21.1</v>
      </c>
      <c r="G347" s="4" t="s">
        <v>275</v>
      </c>
      <c r="H347" s="4" t="s">
        <v>58</v>
      </c>
      <c r="I347" s="4" t="s">
        <v>59</v>
      </c>
      <c r="J347" s="7">
        <v>7.6446759259259256E-2</v>
      </c>
      <c r="K347" s="45">
        <f t="shared" si="24"/>
        <v>3.6230691592065998E-3</v>
      </c>
      <c r="L347" s="31"/>
      <c r="M347" s="4" t="s">
        <v>475</v>
      </c>
    </row>
    <row r="348" spans="1:13">
      <c r="A348" s="5">
        <v>37012</v>
      </c>
      <c r="B348" s="116" t="s">
        <v>476</v>
      </c>
      <c r="C348" s="117"/>
      <c r="D348" s="4" t="s">
        <v>477</v>
      </c>
      <c r="E348" s="4" t="s">
        <v>16</v>
      </c>
      <c r="F348" s="4">
        <v>21.1</v>
      </c>
      <c r="G348" s="4" t="s">
        <v>275</v>
      </c>
      <c r="H348" s="4" t="s">
        <v>81</v>
      </c>
      <c r="I348" s="4" t="s">
        <v>82</v>
      </c>
      <c r="J348" s="7">
        <v>7.6597222222222219E-2</v>
      </c>
      <c r="K348" s="45">
        <f t="shared" si="24"/>
        <v>3.6302001053185881E-3</v>
      </c>
      <c r="L348" s="31"/>
      <c r="M348" s="4" t="s">
        <v>475</v>
      </c>
    </row>
    <row r="349" spans="1:13">
      <c r="A349" s="5">
        <v>37012</v>
      </c>
      <c r="B349" s="116" t="s">
        <v>476</v>
      </c>
      <c r="C349" s="117"/>
      <c r="D349" s="4" t="s">
        <v>477</v>
      </c>
      <c r="E349" s="4" t="s">
        <v>16</v>
      </c>
      <c r="F349" s="4">
        <v>21.1</v>
      </c>
      <c r="G349" s="4" t="s">
        <v>479</v>
      </c>
      <c r="H349" s="4" t="s">
        <v>89</v>
      </c>
      <c r="I349" s="4" t="s">
        <v>90</v>
      </c>
      <c r="J349" s="7">
        <v>7.8495370370370368E-2</v>
      </c>
      <c r="K349" s="45">
        <f t="shared" si="24"/>
        <v>3.7201597331929081E-3</v>
      </c>
      <c r="L349" s="31" t="s">
        <v>41</v>
      </c>
      <c r="M349" s="4" t="s">
        <v>475</v>
      </c>
    </row>
    <row r="350" spans="1:13">
      <c r="A350" s="5">
        <v>37012</v>
      </c>
      <c r="B350" s="116" t="s">
        <v>476</v>
      </c>
      <c r="C350" s="117"/>
      <c r="D350" s="4" t="s">
        <v>477</v>
      </c>
      <c r="E350" s="4" t="s">
        <v>16</v>
      </c>
      <c r="F350" s="4">
        <v>21.1</v>
      </c>
      <c r="G350" s="4" t="s">
        <v>275</v>
      </c>
      <c r="H350" s="4" t="s">
        <v>365</v>
      </c>
      <c r="I350" s="4" t="s">
        <v>65</v>
      </c>
      <c r="J350" s="7">
        <v>7.8877314814814817E-2</v>
      </c>
      <c r="K350" s="45">
        <f t="shared" si="24"/>
        <v>3.7382613656310338E-3</v>
      </c>
      <c r="L350" s="31"/>
      <c r="M350" s="4" t="s">
        <v>475</v>
      </c>
    </row>
    <row r="351" spans="1:13">
      <c r="A351" s="5">
        <v>37012</v>
      </c>
      <c r="B351" s="116" t="s">
        <v>476</v>
      </c>
      <c r="C351" s="117"/>
      <c r="D351" s="4" t="s">
        <v>477</v>
      </c>
      <c r="E351" s="4" t="s">
        <v>16</v>
      </c>
      <c r="F351" s="4">
        <v>21.1</v>
      </c>
      <c r="G351" s="4" t="s">
        <v>204</v>
      </c>
      <c r="H351" s="4" t="s">
        <v>366</v>
      </c>
      <c r="I351" s="4" t="s">
        <v>67</v>
      </c>
      <c r="J351" s="7">
        <v>8.0254629629629634E-2</v>
      </c>
      <c r="K351" s="45">
        <f t="shared" si="24"/>
        <v>3.8035369492715465E-3</v>
      </c>
      <c r="L351" s="31" t="s">
        <v>159</v>
      </c>
      <c r="M351" s="4" t="s">
        <v>475</v>
      </c>
    </row>
    <row r="352" spans="1:13">
      <c r="A352" s="5">
        <v>37012</v>
      </c>
      <c r="B352" s="116" t="s">
        <v>476</v>
      </c>
      <c r="C352" s="117"/>
      <c r="D352" s="4" t="s">
        <v>477</v>
      </c>
      <c r="E352" s="4" t="s">
        <v>16</v>
      </c>
      <c r="F352" s="4">
        <v>21.1</v>
      </c>
      <c r="G352" s="4" t="s">
        <v>275</v>
      </c>
      <c r="H352" s="4" t="s">
        <v>119</v>
      </c>
      <c r="I352" s="4" t="s">
        <v>120</v>
      </c>
      <c r="J352" s="7">
        <v>8.396990740740741E-2</v>
      </c>
      <c r="K352" s="45">
        <f t="shared" si="24"/>
        <v>3.9796164648060383E-3</v>
      </c>
      <c r="L352" s="31"/>
      <c r="M352" s="4" t="s">
        <v>475</v>
      </c>
    </row>
    <row r="353" spans="1:13">
      <c r="A353" s="5">
        <v>37012</v>
      </c>
      <c r="B353" s="116" t="s">
        <v>476</v>
      </c>
      <c r="C353" s="117"/>
      <c r="D353" s="4" t="s">
        <v>477</v>
      </c>
      <c r="E353" s="4" t="s">
        <v>16</v>
      </c>
      <c r="F353" s="4">
        <v>21.1</v>
      </c>
      <c r="G353" s="4" t="s">
        <v>204</v>
      </c>
      <c r="H353" s="4" t="s">
        <v>87</v>
      </c>
      <c r="I353" s="4" t="s">
        <v>88</v>
      </c>
      <c r="J353" s="7">
        <v>8.6759259259259258E-2</v>
      </c>
      <c r="K353" s="45">
        <f t="shared" si="24"/>
        <v>4.1118132350359835E-3</v>
      </c>
      <c r="L353" s="31"/>
      <c r="M353" s="4" t="s">
        <v>475</v>
      </c>
    </row>
    <row r="354" spans="1:13">
      <c r="A354" s="5">
        <v>37012</v>
      </c>
      <c r="B354" s="116" t="s">
        <v>476</v>
      </c>
      <c r="C354" s="117"/>
      <c r="D354" s="4" t="s">
        <v>477</v>
      </c>
      <c r="E354" s="4" t="s">
        <v>16</v>
      </c>
      <c r="F354" s="4">
        <v>21.1</v>
      </c>
      <c r="G354" s="4" t="s">
        <v>480</v>
      </c>
      <c r="H354" s="4" t="s">
        <v>185</v>
      </c>
      <c r="I354" s="4" t="s">
        <v>186</v>
      </c>
      <c r="J354" s="7">
        <v>9.0474537037037048E-2</v>
      </c>
      <c r="K354" s="45">
        <f t="shared" si="24"/>
        <v>4.2878927505704762E-3</v>
      </c>
      <c r="L354" s="31"/>
      <c r="M354" s="4" t="s">
        <v>475</v>
      </c>
    </row>
    <row r="355" spans="1:13">
      <c r="A355" s="5">
        <v>37012</v>
      </c>
      <c r="B355" s="116" t="s">
        <v>476</v>
      </c>
      <c r="C355" s="117"/>
      <c r="D355" s="4" t="s">
        <v>477</v>
      </c>
      <c r="E355" s="4" t="s">
        <v>16</v>
      </c>
      <c r="F355" s="4">
        <v>21.1</v>
      </c>
      <c r="G355" s="4" t="s">
        <v>420</v>
      </c>
      <c r="H355" s="4" t="s">
        <v>421</v>
      </c>
      <c r="I355" s="4" t="s">
        <v>422</v>
      </c>
      <c r="J355" s="7">
        <v>9.3900462962962963E-2</v>
      </c>
      <c r="K355" s="45">
        <f t="shared" si="24"/>
        <v>4.4502589081972964E-3</v>
      </c>
      <c r="L355" s="31"/>
      <c r="M355" s="4" t="s">
        <v>481</v>
      </c>
    </row>
    <row r="356" spans="1:13">
      <c r="A356" s="5">
        <v>37012</v>
      </c>
      <c r="B356" s="116" t="s">
        <v>476</v>
      </c>
      <c r="C356" s="117"/>
      <c r="D356" s="4" t="s">
        <v>477</v>
      </c>
      <c r="E356" s="4" t="s">
        <v>16</v>
      </c>
      <c r="F356" s="4">
        <v>10</v>
      </c>
      <c r="G356" s="4" t="s">
        <v>161</v>
      </c>
      <c r="H356" s="4" t="s">
        <v>428</v>
      </c>
      <c r="I356" s="4" t="s">
        <v>40</v>
      </c>
      <c r="J356" s="7">
        <v>3.425925925925926E-2</v>
      </c>
      <c r="K356" s="45">
        <f t="shared" si="24"/>
        <v>3.425925925925926E-3</v>
      </c>
      <c r="L356" s="31"/>
      <c r="M356" s="4" t="s">
        <v>482</v>
      </c>
    </row>
    <row r="357" spans="1:13">
      <c r="A357" s="5">
        <v>37012</v>
      </c>
      <c r="B357" s="116" t="s">
        <v>483</v>
      </c>
      <c r="C357" s="117"/>
      <c r="D357" s="4" t="s">
        <v>484</v>
      </c>
      <c r="E357" s="4" t="s">
        <v>16</v>
      </c>
      <c r="F357" s="4">
        <v>10</v>
      </c>
      <c r="G357" s="4" t="s">
        <v>205</v>
      </c>
      <c r="H357" s="4" t="s">
        <v>127</v>
      </c>
      <c r="I357" s="4" t="s">
        <v>128</v>
      </c>
      <c r="J357" s="7">
        <v>3.6805555555555557E-2</v>
      </c>
      <c r="K357" s="45">
        <f t="shared" si="24"/>
        <v>3.6805555555555558E-3</v>
      </c>
      <c r="L357" s="31" t="s">
        <v>23</v>
      </c>
      <c r="M357" s="4" t="s">
        <v>485</v>
      </c>
    </row>
    <row r="358" spans="1:13">
      <c r="A358" s="5">
        <v>37012</v>
      </c>
      <c r="B358" s="116" t="s">
        <v>483</v>
      </c>
      <c r="C358" s="117"/>
      <c r="D358" s="4" t="s">
        <v>484</v>
      </c>
      <c r="E358" s="4" t="s">
        <v>16</v>
      </c>
      <c r="F358" s="4">
        <v>5</v>
      </c>
      <c r="G358" s="4" t="s">
        <v>486</v>
      </c>
      <c r="H358" s="4" t="s">
        <v>272</v>
      </c>
      <c r="I358" s="4" t="s">
        <v>276</v>
      </c>
      <c r="J358" s="7">
        <v>1.494212962962963E-2</v>
      </c>
      <c r="K358" s="45">
        <f t="shared" si="24"/>
        <v>2.9884259259259261E-3</v>
      </c>
      <c r="L358" s="31"/>
      <c r="M358" s="4" t="s">
        <v>485</v>
      </c>
    </row>
    <row r="359" spans="1:13">
      <c r="A359" s="5">
        <v>37012</v>
      </c>
      <c r="B359" s="116" t="s">
        <v>483</v>
      </c>
      <c r="C359" s="117"/>
      <c r="D359" s="4" t="s">
        <v>484</v>
      </c>
      <c r="E359" s="4" t="s">
        <v>16</v>
      </c>
      <c r="F359" s="4">
        <v>5</v>
      </c>
      <c r="G359" s="4" t="s">
        <v>161</v>
      </c>
      <c r="H359" s="4" t="s">
        <v>27</v>
      </c>
      <c r="I359" s="4" t="s">
        <v>28</v>
      </c>
      <c r="J359" s="7">
        <v>1.5092592592592593E-2</v>
      </c>
      <c r="K359" s="45">
        <f t="shared" si="24"/>
        <v>3.0185185185185185E-3</v>
      </c>
      <c r="L359" s="31"/>
      <c r="M359" s="4" t="s">
        <v>485</v>
      </c>
    </row>
    <row r="360" spans="1:13">
      <c r="A360" s="5">
        <v>37012</v>
      </c>
      <c r="B360" s="116" t="s">
        <v>483</v>
      </c>
      <c r="C360" s="117"/>
      <c r="D360" s="4" t="s">
        <v>484</v>
      </c>
      <c r="E360" s="4" t="s">
        <v>16</v>
      </c>
      <c r="F360" s="4">
        <v>5</v>
      </c>
      <c r="G360" s="4" t="s">
        <v>202</v>
      </c>
      <c r="H360" s="4" t="s">
        <v>96</v>
      </c>
      <c r="I360" s="4" t="s">
        <v>97</v>
      </c>
      <c r="J360" s="7">
        <v>1.5717592592592592E-2</v>
      </c>
      <c r="K360" s="45">
        <f t="shared" si="24"/>
        <v>3.1435185185185186E-3</v>
      </c>
      <c r="L360" s="31"/>
      <c r="M360" s="4" t="s">
        <v>485</v>
      </c>
    </row>
    <row r="361" spans="1:13">
      <c r="A361" s="5">
        <v>37012</v>
      </c>
      <c r="B361" s="116" t="s">
        <v>483</v>
      </c>
      <c r="C361" s="117"/>
      <c r="D361" s="4" t="s">
        <v>484</v>
      </c>
      <c r="E361" s="4" t="s">
        <v>16</v>
      </c>
      <c r="F361" s="4">
        <v>5</v>
      </c>
      <c r="G361" s="4" t="s">
        <v>202</v>
      </c>
      <c r="H361" s="4" t="s">
        <v>101</v>
      </c>
      <c r="I361" s="4" t="s">
        <v>102</v>
      </c>
      <c r="J361" s="7">
        <v>2.4456018518518519E-2</v>
      </c>
      <c r="K361" s="45">
        <f t="shared" si="24"/>
        <v>4.891203703703704E-3</v>
      </c>
      <c r="L361" s="31"/>
      <c r="M361" s="4" t="s">
        <v>487</v>
      </c>
    </row>
    <row r="362" spans="1:13">
      <c r="A362" s="5">
        <v>47209</v>
      </c>
      <c r="B362" s="116" t="s">
        <v>488</v>
      </c>
      <c r="C362" s="117"/>
      <c r="D362" s="4" t="s">
        <v>489</v>
      </c>
      <c r="E362" s="4" t="s">
        <v>20</v>
      </c>
      <c r="F362" s="4">
        <v>5.8</v>
      </c>
      <c r="G362" s="4" t="s">
        <v>161</v>
      </c>
      <c r="H362" s="4" t="s">
        <v>27</v>
      </c>
      <c r="I362" s="4" t="s">
        <v>28</v>
      </c>
      <c r="J362" s="7">
        <v>1.8067129629629631E-2</v>
      </c>
      <c r="K362" s="45">
        <f t="shared" si="24"/>
        <v>3.1150223499361433E-3</v>
      </c>
      <c r="L362" s="31" t="s">
        <v>451</v>
      </c>
      <c r="M362" s="4" t="s">
        <v>490</v>
      </c>
    </row>
    <row r="363" spans="1:13">
      <c r="A363" s="5">
        <v>45383</v>
      </c>
      <c r="B363" s="116" t="s">
        <v>491</v>
      </c>
      <c r="C363" s="117"/>
      <c r="D363" s="4" t="s">
        <v>492</v>
      </c>
      <c r="E363" s="4" t="s">
        <v>16</v>
      </c>
      <c r="F363" s="4">
        <v>5</v>
      </c>
      <c r="G363" s="4" t="s">
        <v>158</v>
      </c>
      <c r="H363" s="4" t="s">
        <v>36</v>
      </c>
      <c r="I363" s="4" t="s">
        <v>37</v>
      </c>
      <c r="J363" s="7">
        <v>1.4791666666666668E-2</v>
      </c>
      <c r="K363" s="45">
        <f t="shared" si="24"/>
        <v>2.9583333333333336E-3</v>
      </c>
      <c r="L363" s="31"/>
      <c r="M363" s="4" t="s">
        <v>490</v>
      </c>
    </row>
    <row r="364" spans="1:13">
      <c r="A364" s="5">
        <v>45383</v>
      </c>
      <c r="B364" s="116" t="s">
        <v>491</v>
      </c>
      <c r="C364" s="117"/>
      <c r="D364" s="4" t="s">
        <v>492</v>
      </c>
      <c r="E364" s="4" t="s">
        <v>16</v>
      </c>
      <c r="F364" s="4">
        <v>5</v>
      </c>
      <c r="G364" s="4" t="s">
        <v>161</v>
      </c>
      <c r="H364" s="4" t="s">
        <v>428</v>
      </c>
      <c r="I364" s="4" t="s">
        <v>40</v>
      </c>
      <c r="J364" s="7">
        <v>1.6967592592592593E-2</v>
      </c>
      <c r="K364" s="45">
        <f t="shared" si="24"/>
        <v>3.3935185185185188E-3</v>
      </c>
      <c r="L364" s="31"/>
      <c r="M364" s="4" t="s">
        <v>490</v>
      </c>
    </row>
    <row r="365" spans="1:13">
      <c r="A365" s="5">
        <v>45383</v>
      </c>
      <c r="B365" s="116" t="s">
        <v>491</v>
      </c>
      <c r="C365" s="117"/>
      <c r="D365" s="4" t="s">
        <v>492</v>
      </c>
      <c r="E365" s="4" t="s">
        <v>16</v>
      </c>
      <c r="F365" s="4">
        <v>5</v>
      </c>
      <c r="G365" s="4" t="s">
        <v>205</v>
      </c>
      <c r="H365" s="4" t="s">
        <v>127</v>
      </c>
      <c r="I365" s="4" t="s">
        <v>128</v>
      </c>
      <c r="J365" s="7">
        <v>1.7986111111111109E-2</v>
      </c>
      <c r="K365" s="45">
        <f t="shared" si="24"/>
        <v>3.5972222222222217E-3</v>
      </c>
      <c r="L365" s="31" t="s">
        <v>23</v>
      </c>
      <c r="M365" s="4" t="s">
        <v>493</v>
      </c>
    </row>
    <row r="366" spans="1:13">
      <c r="A366" s="5">
        <v>45383</v>
      </c>
      <c r="B366" s="116" t="s">
        <v>491</v>
      </c>
      <c r="C366" s="117"/>
      <c r="D366" s="4" t="s">
        <v>492</v>
      </c>
      <c r="E366" s="4" t="s">
        <v>16</v>
      </c>
      <c r="F366" s="4">
        <v>21.1</v>
      </c>
      <c r="G366" s="4" t="s">
        <v>161</v>
      </c>
      <c r="H366" s="4" t="s">
        <v>27</v>
      </c>
      <c r="I366" s="4" t="s">
        <v>28</v>
      </c>
      <c r="J366" s="7">
        <v>6.9745370370370374E-2</v>
      </c>
      <c r="K366" s="45">
        <f t="shared" si="24"/>
        <v>3.3054677900649465E-3</v>
      </c>
      <c r="L366" s="31"/>
      <c r="M366" s="4" t="s">
        <v>493</v>
      </c>
    </row>
    <row r="367" spans="1:13">
      <c r="A367" s="5">
        <v>45383</v>
      </c>
      <c r="B367" s="116" t="s">
        <v>491</v>
      </c>
      <c r="C367" s="117"/>
      <c r="D367" s="4" t="s">
        <v>492</v>
      </c>
      <c r="E367" s="4" t="s">
        <v>16</v>
      </c>
      <c r="F367" s="4">
        <v>21.1</v>
      </c>
      <c r="G367" s="4" t="s">
        <v>420</v>
      </c>
      <c r="H367" s="4" t="s">
        <v>421</v>
      </c>
      <c r="I367" s="4" t="s">
        <v>422</v>
      </c>
      <c r="J367" s="7">
        <v>6.9837962962962963E-2</v>
      </c>
      <c r="K367" s="45">
        <f t="shared" si="24"/>
        <v>3.309856064595401E-3</v>
      </c>
      <c r="L367" s="31"/>
      <c r="M367" s="4" t="s">
        <v>493</v>
      </c>
    </row>
    <row r="368" spans="1:13">
      <c r="A368" s="5">
        <v>45383</v>
      </c>
      <c r="B368" s="116" t="s">
        <v>491</v>
      </c>
      <c r="C368" s="117"/>
      <c r="D368" s="4" t="s">
        <v>492</v>
      </c>
      <c r="E368" s="4" t="s">
        <v>16</v>
      </c>
      <c r="F368" s="4">
        <v>21.1</v>
      </c>
      <c r="G368" s="4" t="s">
        <v>474</v>
      </c>
      <c r="H368" s="4" t="s">
        <v>64</v>
      </c>
      <c r="I368" s="4" t="s">
        <v>203</v>
      </c>
      <c r="J368" s="7">
        <v>8.0925925925925915E-2</v>
      </c>
      <c r="K368" s="45">
        <f t="shared" si="24"/>
        <v>3.8353519396173417E-3</v>
      </c>
      <c r="L368" s="31"/>
      <c r="M368" s="4" t="s">
        <v>493</v>
      </c>
    </row>
    <row r="369" spans="1:13">
      <c r="A369" s="5">
        <v>45383</v>
      </c>
      <c r="B369" s="116" t="s">
        <v>491</v>
      </c>
      <c r="C369" s="117"/>
      <c r="D369" s="4" t="s">
        <v>492</v>
      </c>
      <c r="E369" s="4" t="s">
        <v>16</v>
      </c>
      <c r="F369" s="4">
        <v>21.1</v>
      </c>
      <c r="G369" s="4" t="s">
        <v>474</v>
      </c>
      <c r="H369" s="4" t="s">
        <v>494</v>
      </c>
      <c r="I369" s="4" t="s">
        <v>495</v>
      </c>
      <c r="J369" s="7">
        <v>9.7245370370370357E-2</v>
      </c>
      <c r="K369" s="45">
        <f t="shared" si="24"/>
        <v>4.6087853256099693E-3</v>
      </c>
      <c r="L369" s="31"/>
      <c r="M369" t="s">
        <v>496</v>
      </c>
    </row>
    <row r="370" spans="1:13">
      <c r="A370" s="5">
        <v>45383</v>
      </c>
      <c r="B370" s="116" t="s">
        <v>497</v>
      </c>
      <c r="C370" s="117"/>
      <c r="D370" s="4" t="s">
        <v>460</v>
      </c>
      <c r="E370" s="4" t="s">
        <v>16</v>
      </c>
      <c r="F370" s="4">
        <v>5</v>
      </c>
      <c r="G370" s="4" t="s">
        <v>239</v>
      </c>
      <c r="H370" s="4" t="s">
        <v>344</v>
      </c>
      <c r="I370" s="4" t="s">
        <v>345</v>
      </c>
      <c r="J370" s="7">
        <v>1.4351851851851852E-2</v>
      </c>
      <c r="K370" s="45">
        <f t="shared" si="24"/>
        <v>2.8703703703703703E-3</v>
      </c>
      <c r="L370" s="31" t="s">
        <v>498</v>
      </c>
      <c r="M370" t="s">
        <v>499</v>
      </c>
    </row>
    <row r="371" spans="1:13">
      <c r="A371" s="5">
        <v>45383</v>
      </c>
      <c r="B371" s="116" t="s">
        <v>497</v>
      </c>
      <c r="C371" s="117"/>
      <c r="D371" s="4" t="s">
        <v>460</v>
      </c>
      <c r="E371" s="4" t="s">
        <v>16</v>
      </c>
      <c r="F371" s="4">
        <v>21.1</v>
      </c>
      <c r="G371" s="4" t="s">
        <v>275</v>
      </c>
      <c r="H371" s="4" t="s">
        <v>254</v>
      </c>
      <c r="I371" s="4" t="s">
        <v>255</v>
      </c>
      <c r="J371" s="7">
        <v>6.1921296296296301E-2</v>
      </c>
      <c r="K371" s="45">
        <f t="shared" si="24"/>
        <v>2.9346585922415307E-3</v>
      </c>
      <c r="L371" s="31"/>
      <c r="M371" s="4" t="s">
        <v>500</v>
      </c>
    </row>
    <row r="372" spans="1:13">
      <c r="A372" s="5">
        <v>43191</v>
      </c>
      <c r="B372" s="116" t="s">
        <v>501</v>
      </c>
      <c r="C372" s="117"/>
      <c r="D372" s="4" t="s">
        <v>502</v>
      </c>
      <c r="E372" s="4"/>
      <c r="F372" s="4">
        <v>42.2</v>
      </c>
      <c r="G372" s="4" t="s">
        <v>205</v>
      </c>
      <c r="H372" s="4" t="s">
        <v>33</v>
      </c>
      <c r="I372" s="4" t="s">
        <v>34</v>
      </c>
      <c r="J372" s="7">
        <v>0.13706018518518517</v>
      </c>
      <c r="K372" s="45">
        <f t="shared" si="24"/>
        <v>3.247871686852729E-3</v>
      </c>
      <c r="L372" s="31" t="s">
        <v>23</v>
      </c>
      <c r="M372" s="4" t="s">
        <v>500</v>
      </c>
    </row>
    <row r="373" spans="1:13">
      <c r="A373" s="5">
        <v>43191</v>
      </c>
      <c r="B373" s="116" t="s">
        <v>501</v>
      </c>
      <c r="C373" s="117"/>
      <c r="D373" s="4" t="s">
        <v>502</v>
      </c>
      <c r="E373" s="4"/>
      <c r="F373" s="4">
        <v>42.2</v>
      </c>
      <c r="G373" s="4" t="s">
        <v>275</v>
      </c>
      <c r="H373" s="4" t="s">
        <v>375</v>
      </c>
      <c r="I373" s="4" t="s">
        <v>376</v>
      </c>
      <c r="J373" s="7">
        <v>0.18170138888888887</v>
      </c>
      <c r="K373" s="45">
        <f t="shared" si="24"/>
        <v>4.3057201158504472E-3</v>
      </c>
      <c r="L373" s="31"/>
      <c r="M373" s="4" t="s">
        <v>503</v>
      </c>
    </row>
    <row r="374" spans="1:13">
      <c r="A374" s="5">
        <v>42826</v>
      </c>
      <c r="B374" s="116" t="s">
        <v>504</v>
      </c>
      <c r="C374" s="117"/>
      <c r="D374" s="4" t="s">
        <v>454</v>
      </c>
      <c r="E374" s="4" t="s">
        <v>16</v>
      </c>
      <c r="F374" s="4">
        <v>10</v>
      </c>
      <c r="G374" s="4" t="s">
        <v>202</v>
      </c>
      <c r="H374" s="4" t="s">
        <v>75</v>
      </c>
      <c r="I374" s="4" t="s">
        <v>76</v>
      </c>
      <c r="J374" s="7">
        <v>3.2118055555555559E-2</v>
      </c>
      <c r="K374" s="45">
        <f t="shared" ref="K374:K407" si="25">J374/F374</f>
        <v>3.2118055555555559E-3</v>
      </c>
      <c r="L374" s="31" t="s">
        <v>23</v>
      </c>
      <c r="M374" s="4" t="s">
        <v>505</v>
      </c>
    </row>
    <row r="375" spans="1:13">
      <c r="A375" s="5">
        <v>42826</v>
      </c>
      <c r="B375" s="116" t="s">
        <v>504</v>
      </c>
      <c r="C375" s="117"/>
      <c r="D375" s="4" t="s">
        <v>454</v>
      </c>
      <c r="E375" s="4" t="s">
        <v>16</v>
      </c>
      <c r="F375" s="4">
        <v>5</v>
      </c>
      <c r="G375" s="4" t="s">
        <v>161</v>
      </c>
      <c r="H375" s="4" t="s">
        <v>27</v>
      </c>
      <c r="I375" s="4" t="s">
        <v>28</v>
      </c>
      <c r="J375" s="7">
        <v>1.4027777777777778E-2</v>
      </c>
      <c r="K375" s="45">
        <f t="shared" si="25"/>
        <v>2.8055555555555555E-3</v>
      </c>
      <c r="L375" s="31" t="s">
        <v>106</v>
      </c>
      <c r="M375" s="4" t="s">
        <v>506</v>
      </c>
    </row>
    <row r="376" spans="1:13">
      <c r="A376" s="5">
        <v>42826</v>
      </c>
      <c r="B376" s="116" t="s">
        <v>504</v>
      </c>
      <c r="C376" s="117"/>
      <c r="D376" s="4" t="s">
        <v>454</v>
      </c>
      <c r="E376" s="4" t="s">
        <v>16</v>
      </c>
      <c r="F376" s="4">
        <v>3</v>
      </c>
      <c r="G376" s="4" t="s">
        <v>161</v>
      </c>
      <c r="H376" s="4" t="s">
        <v>27</v>
      </c>
      <c r="I376" s="4" t="s">
        <v>28</v>
      </c>
      <c r="J376" s="7">
        <v>8.9004629629629625E-3</v>
      </c>
      <c r="K376" s="45">
        <f t="shared" si="25"/>
        <v>2.966820987654321E-3</v>
      </c>
      <c r="L376" s="31" t="s">
        <v>328</v>
      </c>
      <c r="M376" s="4" t="s">
        <v>507</v>
      </c>
    </row>
    <row r="377" spans="1:13">
      <c r="A377" s="5">
        <v>40269</v>
      </c>
      <c r="B377" s="116" t="s">
        <v>508</v>
      </c>
      <c r="C377" s="117"/>
      <c r="D377" s="4" t="s">
        <v>509</v>
      </c>
      <c r="E377" s="4" t="s">
        <v>16</v>
      </c>
      <c r="F377" s="4">
        <v>5</v>
      </c>
      <c r="G377" s="4" t="s">
        <v>202</v>
      </c>
      <c r="H377" s="4" t="s">
        <v>96</v>
      </c>
      <c r="I377" s="4" t="s">
        <v>97</v>
      </c>
      <c r="J377" s="7">
        <v>1.6516203703703703E-2</v>
      </c>
      <c r="K377" s="45">
        <f t="shared" si="25"/>
        <v>3.3032407407407407E-3</v>
      </c>
      <c r="L377" s="31" t="s">
        <v>106</v>
      </c>
      <c r="M377" s="4" t="s">
        <v>510</v>
      </c>
    </row>
    <row r="378" spans="1:13">
      <c r="A378" s="5">
        <v>40269</v>
      </c>
      <c r="B378" s="116" t="s">
        <v>508</v>
      </c>
      <c r="C378" s="117"/>
      <c r="D378" s="4" t="s">
        <v>509</v>
      </c>
      <c r="E378" s="4" t="s">
        <v>16</v>
      </c>
      <c r="F378" s="4">
        <v>8</v>
      </c>
      <c r="G378" s="4" t="s">
        <v>205</v>
      </c>
      <c r="H378" s="4" t="s">
        <v>127</v>
      </c>
      <c r="I378" s="4" t="s">
        <v>128</v>
      </c>
      <c r="J378" s="7">
        <v>3.0729166666666669E-2</v>
      </c>
      <c r="K378" s="45">
        <f t="shared" si="25"/>
        <v>3.8411458333333336E-3</v>
      </c>
      <c r="L378" s="31" t="s">
        <v>23</v>
      </c>
      <c r="M378" s="4" t="s">
        <v>511</v>
      </c>
    </row>
    <row r="379" spans="1:13">
      <c r="A379" s="5">
        <v>40269</v>
      </c>
      <c r="B379" s="116" t="s">
        <v>512</v>
      </c>
      <c r="C379" s="117"/>
      <c r="D379" s="4"/>
      <c r="E379" s="4" t="s">
        <v>16</v>
      </c>
      <c r="F379" s="4">
        <v>1</v>
      </c>
      <c r="G379" s="4" t="s">
        <v>457</v>
      </c>
      <c r="H379" s="4" t="s">
        <v>301</v>
      </c>
      <c r="I379" s="4" t="s">
        <v>255</v>
      </c>
      <c r="J379" s="7">
        <v>4.4791666666666669E-3</v>
      </c>
      <c r="K379" s="45">
        <f t="shared" si="25"/>
        <v>4.4791666666666669E-3</v>
      </c>
      <c r="L379" s="31"/>
      <c r="M379" s="4" t="s">
        <v>511</v>
      </c>
    </row>
    <row r="380" spans="1:13">
      <c r="A380" s="5">
        <v>40269</v>
      </c>
      <c r="B380" s="116" t="s">
        <v>512</v>
      </c>
      <c r="C380" s="117"/>
      <c r="D380" s="4"/>
      <c r="E380" s="4" t="s">
        <v>16</v>
      </c>
      <c r="F380" s="4">
        <v>1</v>
      </c>
      <c r="G380" s="4" t="s">
        <v>458</v>
      </c>
      <c r="H380" s="4" t="s">
        <v>299</v>
      </c>
      <c r="I380" s="4" t="s">
        <v>255</v>
      </c>
      <c r="J380" s="7">
        <v>4.4907407407407405E-3</v>
      </c>
      <c r="K380" s="45">
        <f t="shared" si="25"/>
        <v>4.4907407407407405E-3</v>
      </c>
      <c r="L380" s="31"/>
      <c r="M380" s="4" t="s">
        <v>513</v>
      </c>
    </row>
    <row r="381" spans="1:13">
      <c r="A381" s="5">
        <v>40269</v>
      </c>
      <c r="B381" s="116" t="s">
        <v>512</v>
      </c>
      <c r="C381" s="117"/>
      <c r="D381" s="4"/>
      <c r="E381" s="4" t="s">
        <v>16</v>
      </c>
      <c r="F381" s="4">
        <v>2</v>
      </c>
      <c r="G381" s="4" t="s">
        <v>275</v>
      </c>
      <c r="H381" s="4" t="s">
        <v>272</v>
      </c>
      <c r="I381" s="4" t="s">
        <v>276</v>
      </c>
      <c r="J381" s="7">
        <v>5.8101851851851856E-3</v>
      </c>
      <c r="K381" s="45">
        <f t="shared" si="25"/>
        <v>2.9050925925925928E-3</v>
      </c>
      <c r="L381" s="31" t="s">
        <v>106</v>
      </c>
      <c r="M381" s="4" t="s">
        <v>514</v>
      </c>
    </row>
    <row r="382" spans="1:13">
      <c r="A382" s="5">
        <v>40269</v>
      </c>
      <c r="B382" s="116" t="s">
        <v>512</v>
      </c>
      <c r="C382" s="117"/>
      <c r="D382" s="4"/>
      <c r="E382" s="4" t="s">
        <v>16</v>
      </c>
      <c r="F382" s="4">
        <v>5</v>
      </c>
      <c r="G382" s="4" t="s">
        <v>198</v>
      </c>
      <c r="H382" s="4" t="s">
        <v>515</v>
      </c>
      <c r="I382" s="4" t="s">
        <v>516</v>
      </c>
      <c r="J382" s="7">
        <v>1.269675925925926E-2</v>
      </c>
      <c r="K382" s="45">
        <f t="shared" si="25"/>
        <v>2.5393518518518521E-3</v>
      </c>
      <c r="L382" s="31" t="s">
        <v>435</v>
      </c>
      <c r="M382" s="4" t="s">
        <v>514</v>
      </c>
    </row>
    <row r="383" spans="1:13">
      <c r="A383" s="5">
        <v>40269</v>
      </c>
      <c r="B383" s="116" t="s">
        <v>512</v>
      </c>
      <c r="C383" s="117"/>
      <c r="D383" s="4"/>
      <c r="E383" s="4" t="s">
        <v>16</v>
      </c>
      <c r="F383" s="4">
        <v>5</v>
      </c>
      <c r="G383" s="4" t="s">
        <v>239</v>
      </c>
      <c r="H383" s="4" t="s">
        <v>344</v>
      </c>
      <c r="I383" s="4" t="s">
        <v>345</v>
      </c>
      <c r="J383" s="7">
        <v>1.4560185185185183E-2</v>
      </c>
      <c r="K383" s="45">
        <f t="shared" si="25"/>
        <v>2.9120370370370368E-3</v>
      </c>
      <c r="L383" s="31"/>
      <c r="M383" s="4" t="s">
        <v>514</v>
      </c>
    </row>
    <row r="384" spans="1:13">
      <c r="A384" s="5">
        <v>40269</v>
      </c>
      <c r="B384" s="116" t="s">
        <v>512</v>
      </c>
      <c r="C384" s="117"/>
      <c r="D384" s="4"/>
      <c r="E384" s="4" t="s">
        <v>16</v>
      </c>
      <c r="F384" s="4">
        <v>5</v>
      </c>
      <c r="G384" s="4" t="s">
        <v>158</v>
      </c>
      <c r="H384" s="4" t="s">
        <v>36</v>
      </c>
      <c r="I384" s="4" t="s">
        <v>37</v>
      </c>
      <c r="J384" s="7">
        <v>1.480324074074074E-2</v>
      </c>
      <c r="K384" s="45">
        <f t="shared" si="25"/>
        <v>2.960648148148148E-3</v>
      </c>
      <c r="L384" s="31"/>
      <c r="M384" s="4" t="s">
        <v>514</v>
      </c>
    </row>
    <row r="385" spans="1:13">
      <c r="A385" s="5">
        <v>40269</v>
      </c>
      <c r="B385" s="116" t="s">
        <v>512</v>
      </c>
      <c r="C385" s="117"/>
      <c r="D385" s="4"/>
      <c r="E385" s="4" t="s">
        <v>16</v>
      </c>
      <c r="F385" s="4">
        <v>5</v>
      </c>
      <c r="G385" s="4" t="s">
        <v>161</v>
      </c>
      <c r="H385" s="4" t="s">
        <v>27</v>
      </c>
      <c r="I385" s="4" t="s">
        <v>28</v>
      </c>
      <c r="J385" s="7">
        <v>1.5601851851851851E-2</v>
      </c>
      <c r="K385" s="45">
        <f t="shared" si="25"/>
        <v>3.1203703703703701E-3</v>
      </c>
      <c r="L385" s="31"/>
      <c r="M385" s="4" t="s">
        <v>514</v>
      </c>
    </row>
    <row r="386" spans="1:13">
      <c r="A386" s="5">
        <v>40269</v>
      </c>
      <c r="B386" s="116" t="s">
        <v>512</v>
      </c>
      <c r="C386" s="117"/>
      <c r="D386" s="4"/>
      <c r="E386" s="4" t="s">
        <v>16</v>
      </c>
      <c r="F386" s="4">
        <v>5</v>
      </c>
      <c r="G386" s="4" t="s">
        <v>275</v>
      </c>
      <c r="H386" s="4" t="s">
        <v>56</v>
      </c>
      <c r="I386" s="4" t="s">
        <v>57</v>
      </c>
      <c r="J386" s="7">
        <v>1.5902777777777776E-2</v>
      </c>
      <c r="K386" s="45">
        <f t="shared" si="25"/>
        <v>3.1805555555555554E-3</v>
      </c>
      <c r="L386" s="31"/>
      <c r="M386" s="4" t="s">
        <v>514</v>
      </c>
    </row>
    <row r="387" spans="1:13">
      <c r="A387" s="5">
        <v>40269</v>
      </c>
      <c r="B387" s="116" t="s">
        <v>512</v>
      </c>
      <c r="C387" s="117"/>
      <c r="D387" s="4"/>
      <c r="E387" s="4" t="s">
        <v>16</v>
      </c>
      <c r="F387" s="4">
        <v>5</v>
      </c>
      <c r="G387" s="4" t="s">
        <v>275</v>
      </c>
      <c r="H387" s="4" t="s">
        <v>365</v>
      </c>
      <c r="I387" s="4" t="s">
        <v>65</v>
      </c>
      <c r="J387" s="7">
        <v>1.6851851851851851E-2</v>
      </c>
      <c r="K387" s="45">
        <f t="shared" si="25"/>
        <v>3.3703703703703699E-3</v>
      </c>
      <c r="L387" s="31"/>
      <c r="M387" s="4" t="s">
        <v>514</v>
      </c>
    </row>
    <row r="388" spans="1:13">
      <c r="A388" s="5">
        <v>40269</v>
      </c>
      <c r="B388" s="116" t="s">
        <v>512</v>
      </c>
      <c r="C388" s="117"/>
      <c r="D388" s="4"/>
      <c r="E388" s="4" t="s">
        <v>16</v>
      </c>
      <c r="F388" s="4">
        <v>5</v>
      </c>
      <c r="G388" s="4" t="s">
        <v>275</v>
      </c>
      <c r="H388" s="4" t="s">
        <v>58</v>
      </c>
      <c r="I388" s="4" t="s">
        <v>59</v>
      </c>
      <c r="J388" s="7">
        <v>1.6863425925925928E-2</v>
      </c>
      <c r="K388" s="45">
        <f t="shared" si="25"/>
        <v>3.3726851851851856E-3</v>
      </c>
      <c r="L388" s="31"/>
      <c r="M388" s="4" t="s">
        <v>514</v>
      </c>
    </row>
    <row r="389" spans="1:13">
      <c r="A389" s="5">
        <v>40269</v>
      </c>
      <c r="B389" s="116" t="s">
        <v>512</v>
      </c>
      <c r="C389" s="117"/>
      <c r="D389" s="4"/>
      <c r="E389" s="4" t="s">
        <v>16</v>
      </c>
      <c r="F389" s="4">
        <v>5</v>
      </c>
      <c r="G389" s="4" t="s">
        <v>161</v>
      </c>
      <c r="H389" s="4" t="s">
        <v>428</v>
      </c>
      <c r="I389" s="4" t="s">
        <v>40</v>
      </c>
      <c r="J389" s="7">
        <v>1.7638888888888888E-2</v>
      </c>
      <c r="K389" s="45">
        <f t="shared" si="25"/>
        <v>3.5277777777777777E-3</v>
      </c>
      <c r="L389" s="31"/>
      <c r="M389" s="4" t="s">
        <v>514</v>
      </c>
    </row>
    <row r="390" spans="1:13">
      <c r="A390" s="5">
        <v>40269</v>
      </c>
      <c r="B390" s="116" t="s">
        <v>512</v>
      </c>
      <c r="C390" s="117"/>
      <c r="D390" s="4"/>
      <c r="E390" s="4" t="s">
        <v>16</v>
      </c>
      <c r="F390" s="4">
        <v>5</v>
      </c>
      <c r="G390" s="4" t="s">
        <v>204</v>
      </c>
      <c r="H390" s="4" t="s">
        <v>366</v>
      </c>
      <c r="I390" s="4" t="s">
        <v>67</v>
      </c>
      <c r="J390" s="7">
        <v>1.7962962962962962E-2</v>
      </c>
      <c r="K390" s="45">
        <f t="shared" si="25"/>
        <v>3.5925925925925925E-3</v>
      </c>
      <c r="L390" s="31"/>
      <c r="M390" s="4" t="s">
        <v>514</v>
      </c>
    </row>
    <row r="391" spans="1:13">
      <c r="A391" s="5">
        <v>40269</v>
      </c>
      <c r="B391" s="116" t="s">
        <v>512</v>
      </c>
      <c r="C391" s="117"/>
      <c r="D391" s="4"/>
      <c r="E391" s="4" t="s">
        <v>16</v>
      </c>
      <c r="F391" s="4">
        <v>5</v>
      </c>
      <c r="G391" s="4" t="s">
        <v>204</v>
      </c>
      <c r="H391" s="4" t="s">
        <v>517</v>
      </c>
      <c r="I391" s="4" t="s">
        <v>518</v>
      </c>
      <c r="J391" s="7">
        <v>1.8240740740740741E-2</v>
      </c>
      <c r="K391" s="45">
        <f t="shared" si="25"/>
        <v>3.6481481481481482E-3</v>
      </c>
      <c r="L391" s="31"/>
      <c r="M391" s="4" t="s">
        <v>514</v>
      </c>
    </row>
    <row r="392" spans="1:13">
      <c r="A392" s="5">
        <v>40269</v>
      </c>
      <c r="B392" s="116" t="s">
        <v>512</v>
      </c>
      <c r="C392" s="117"/>
      <c r="D392" s="4"/>
      <c r="E392" s="4" t="s">
        <v>16</v>
      </c>
      <c r="F392" s="4">
        <v>5</v>
      </c>
      <c r="G392" s="4" t="s">
        <v>204</v>
      </c>
      <c r="H392" s="4" t="s">
        <v>87</v>
      </c>
      <c r="I392" s="4" t="s">
        <v>88</v>
      </c>
      <c r="J392" s="7">
        <v>1.849537037037037E-2</v>
      </c>
      <c r="K392" s="45">
        <f t="shared" si="25"/>
        <v>3.6990740740740742E-3</v>
      </c>
      <c r="L392" s="31"/>
      <c r="M392" s="4" t="s">
        <v>514</v>
      </c>
    </row>
    <row r="393" spans="1:13">
      <c r="A393" s="5">
        <v>40269</v>
      </c>
      <c r="B393" s="116" t="s">
        <v>512</v>
      </c>
      <c r="C393" s="117"/>
      <c r="D393" s="4"/>
      <c r="E393" s="4" t="s">
        <v>16</v>
      </c>
      <c r="F393" s="4">
        <v>5</v>
      </c>
      <c r="G393" s="4" t="s">
        <v>239</v>
      </c>
      <c r="H393" s="4" t="s">
        <v>344</v>
      </c>
      <c r="I393" s="4" t="s">
        <v>88</v>
      </c>
      <c r="J393" s="7">
        <v>2.2650462962962966E-2</v>
      </c>
      <c r="K393" s="45">
        <f t="shared" si="25"/>
        <v>4.5300925925925934E-3</v>
      </c>
      <c r="L393" s="31"/>
      <c r="M393" s="4" t="s">
        <v>514</v>
      </c>
    </row>
    <row r="394" spans="1:13">
      <c r="A394" s="5">
        <v>40269</v>
      </c>
      <c r="B394" s="116" t="s">
        <v>512</v>
      </c>
      <c r="C394" s="117"/>
      <c r="D394" s="4"/>
      <c r="E394" s="4" t="s">
        <v>16</v>
      </c>
      <c r="F394" s="4">
        <v>5</v>
      </c>
      <c r="G394" s="4" t="s">
        <v>202</v>
      </c>
      <c r="H394" s="4" t="s">
        <v>101</v>
      </c>
      <c r="I394" s="4" t="s">
        <v>102</v>
      </c>
      <c r="J394" s="7">
        <v>2.5925925925925925E-2</v>
      </c>
      <c r="K394" s="45">
        <f t="shared" si="25"/>
        <v>5.185185185185185E-3</v>
      </c>
      <c r="L394" s="31"/>
      <c r="M394" s="4" t="s">
        <v>519</v>
      </c>
    </row>
    <row r="395" spans="1:13">
      <c r="A395" s="5">
        <v>40269</v>
      </c>
      <c r="B395" s="116" t="s">
        <v>512</v>
      </c>
      <c r="C395" s="117"/>
      <c r="D395" s="4"/>
      <c r="E395" s="4" t="s">
        <v>16</v>
      </c>
      <c r="F395" s="4">
        <v>10</v>
      </c>
      <c r="G395" s="4" t="s">
        <v>275</v>
      </c>
      <c r="H395" s="4" t="s">
        <v>254</v>
      </c>
      <c r="I395" s="4" t="s">
        <v>255</v>
      </c>
      <c r="J395" s="7">
        <v>2.8043981481481479E-2</v>
      </c>
      <c r="K395" s="45">
        <f t="shared" si="25"/>
        <v>2.8043981481481479E-3</v>
      </c>
      <c r="L395" s="31"/>
      <c r="M395" s="4" t="s">
        <v>519</v>
      </c>
    </row>
    <row r="396" spans="1:13">
      <c r="A396" s="5">
        <v>40269</v>
      </c>
      <c r="B396" s="116" t="s">
        <v>512</v>
      </c>
      <c r="C396" s="117"/>
      <c r="D396" s="4"/>
      <c r="E396" s="4" t="s">
        <v>16</v>
      </c>
      <c r="F396" s="4">
        <v>10</v>
      </c>
      <c r="G396" s="4" t="s">
        <v>275</v>
      </c>
      <c r="H396" s="4" t="s">
        <v>21</v>
      </c>
      <c r="I396" s="4" t="s">
        <v>22</v>
      </c>
      <c r="J396" s="7">
        <v>2.9710648148148149E-2</v>
      </c>
      <c r="K396" s="45">
        <f t="shared" si="25"/>
        <v>2.9710648148148148E-3</v>
      </c>
      <c r="L396" s="31" t="s">
        <v>106</v>
      </c>
      <c r="M396" s="4" t="s">
        <v>519</v>
      </c>
    </row>
    <row r="397" spans="1:13">
      <c r="A397" s="5">
        <v>40269</v>
      </c>
      <c r="B397" s="116" t="s">
        <v>512</v>
      </c>
      <c r="C397" s="117"/>
      <c r="D397" s="4"/>
      <c r="E397" s="4" t="s">
        <v>16</v>
      </c>
      <c r="F397" s="4">
        <v>10</v>
      </c>
      <c r="G397" s="4" t="s">
        <v>164</v>
      </c>
      <c r="H397" s="4" t="s">
        <v>29</v>
      </c>
      <c r="I397" s="4" t="s">
        <v>30</v>
      </c>
      <c r="J397" s="7">
        <v>3.0613425925925929E-2</v>
      </c>
      <c r="K397" s="45">
        <f t="shared" si="25"/>
        <v>3.0613425925925929E-3</v>
      </c>
      <c r="L397" s="31" t="s">
        <v>159</v>
      </c>
      <c r="M397" s="4" t="s">
        <v>519</v>
      </c>
    </row>
    <row r="398" spans="1:13">
      <c r="A398" s="5">
        <v>40269</v>
      </c>
      <c r="B398" s="116" t="s">
        <v>512</v>
      </c>
      <c r="C398" s="117"/>
      <c r="D398" s="4"/>
      <c r="E398" s="4" t="s">
        <v>16</v>
      </c>
      <c r="F398" s="4">
        <v>10</v>
      </c>
      <c r="G398" s="4" t="s">
        <v>205</v>
      </c>
      <c r="H398" s="4" t="s">
        <v>33</v>
      </c>
      <c r="I398" s="4" t="s">
        <v>34</v>
      </c>
      <c r="J398" s="7">
        <v>3.0775462962962966E-2</v>
      </c>
      <c r="K398" s="45">
        <f t="shared" si="25"/>
        <v>3.0775462962962965E-3</v>
      </c>
      <c r="L398" s="31" t="s">
        <v>23</v>
      </c>
      <c r="M398" s="4" t="s">
        <v>519</v>
      </c>
    </row>
    <row r="399" spans="1:13">
      <c r="A399" s="5">
        <v>40269</v>
      </c>
      <c r="B399" s="116" t="s">
        <v>512</v>
      </c>
      <c r="C399" s="117"/>
      <c r="D399" s="4"/>
      <c r="E399" s="4" t="s">
        <v>16</v>
      </c>
      <c r="F399" s="4">
        <v>10</v>
      </c>
      <c r="G399" s="4" t="s">
        <v>204</v>
      </c>
      <c r="H399" s="4" t="s">
        <v>177</v>
      </c>
      <c r="I399" s="4" t="s">
        <v>72</v>
      </c>
      <c r="J399" s="7">
        <v>3.3333333333333333E-2</v>
      </c>
      <c r="K399" s="45">
        <f t="shared" si="25"/>
        <v>3.3333333333333331E-3</v>
      </c>
      <c r="L399" s="31"/>
      <c r="M399" s="4" t="s">
        <v>519</v>
      </c>
    </row>
    <row r="400" spans="1:13">
      <c r="A400" s="5">
        <v>40269</v>
      </c>
      <c r="B400" s="116" t="s">
        <v>512</v>
      </c>
      <c r="C400" s="117"/>
      <c r="D400" s="4"/>
      <c r="E400" s="4" t="s">
        <v>16</v>
      </c>
      <c r="F400" s="4">
        <v>10</v>
      </c>
      <c r="G400" s="4" t="s">
        <v>191</v>
      </c>
      <c r="H400" s="4" t="s">
        <v>79</v>
      </c>
      <c r="I400" s="4" t="s">
        <v>80</v>
      </c>
      <c r="J400" s="7">
        <v>3.3738425925925929E-2</v>
      </c>
      <c r="K400" s="45">
        <f t="shared" si="25"/>
        <v>3.3738425925925928E-3</v>
      </c>
      <c r="L400" s="31" t="s">
        <v>159</v>
      </c>
      <c r="M400" s="4" t="s">
        <v>519</v>
      </c>
    </row>
    <row r="401" spans="1:13">
      <c r="A401" s="5">
        <v>40269</v>
      </c>
      <c r="B401" s="116" t="s">
        <v>512</v>
      </c>
      <c r="C401" s="117"/>
      <c r="D401" s="4"/>
      <c r="E401" s="4" t="s">
        <v>16</v>
      </c>
      <c r="F401" s="4">
        <v>10</v>
      </c>
      <c r="G401" s="4" t="s">
        <v>202</v>
      </c>
      <c r="H401" s="4" t="s">
        <v>64</v>
      </c>
      <c r="I401" s="4" t="s">
        <v>203</v>
      </c>
      <c r="J401" s="7">
        <v>3.4583333333333334E-2</v>
      </c>
      <c r="K401" s="45">
        <f t="shared" si="25"/>
        <v>3.4583333333333332E-3</v>
      </c>
      <c r="L401" s="31"/>
      <c r="M401" s="4" t="s">
        <v>519</v>
      </c>
    </row>
    <row r="402" spans="1:13">
      <c r="A402" s="5">
        <v>40269</v>
      </c>
      <c r="B402" s="116" t="s">
        <v>512</v>
      </c>
      <c r="C402" s="117"/>
      <c r="D402" s="4"/>
      <c r="E402" s="4" t="s">
        <v>16</v>
      </c>
      <c r="F402" s="4">
        <v>10</v>
      </c>
      <c r="G402" s="4" t="s">
        <v>202</v>
      </c>
      <c r="H402" s="4" t="s">
        <v>75</v>
      </c>
      <c r="I402" s="4" t="s">
        <v>76</v>
      </c>
      <c r="J402" s="7">
        <v>3.4675925925925923E-2</v>
      </c>
      <c r="K402" s="45">
        <f t="shared" si="25"/>
        <v>3.4675925925925924E-3</v>
      </c>
      <c r="L402" s="31"/>
      <c r="M402" s="4" t="s">
        <v>519</v>
      </c>
    </row>
    <row r="403" spans="1:13">
      <c r="A403" s="5">
        <v>40269</v>
      </c>
      <c r="B403" s="116" t="s">
        <v>512</v>
      </c>
      <c r="C403" s="117"/>
      <c r="D403" s="4"/>
      <c r="E403" s="4" t="s">
        <v>16</v>
      </c>
      <c r="F403" s="4">
        <v>10</v>
      </c>
      <c r="G403" s="4" t="s">
        <v>191</v>
      </c>
      <c r="H403" s="4" t="s">
        <v>425</v>
      </c>
      <c r="I403" s="4" t="s">
        <v>72</v>
      </c>
      <c r="J403" s="7">
        <v>3.4768518518518525E-2</v>
      </c>
      <c r="K403" s="45">
        <f t="shared" si="25"/>
        <v>3.4768518518518525E-3</v>
      </c>
      <c r="L403" s="31"/>
      <c r="M403" s="4" t="s">
        <v>519</v>
      </c>
    </row>
    <row r="404" spans="1:13">
      <c r="A404" s="5">
        <v>40269</v>
      </c>
      <c r="B404" s="116" t="s">
        <v>512</v>
      </c>
      <c r="C404" s="117"/>
      <c r="D404" s="4"/>
      <c r="E404" s="4" t="s">
        <v>16</v>
      </c>
      <c r="F404" s="4">
        <v>10</v>
      </c>
      <c r="G404" s="4" t="s">
        <v>256</v>
      </c>
      <c r="H404" s="4" t="s">
        <v>138</v>
      </c>
      <c r="I404" s="4" t="s">
        <v>281</v>
      </c>
      <c r="J404" s="7">
        <v>3.5833333333333335E-2</v>
      </c>
      <c r="K404" s="45">
        <f t="shared" si="25"/>
        <v>3.5833333333333333E-3</v>
      </c>
      <c r="L404" s="31" t="s">
        <v>159</v>
      </c>
      <c r="M404" s="4" t="s">
        <v>520</v>
      </c>
    </row>
    <row r="405" spans="1:13">
      <c r="A405" s="5">
        <v>37712</v>
      </c>
      <c r="B405" s="116" t="s">
        <v>521</v>
      </c>
      <c r="C405" s="117"/>
      <c r="D405" s="4" t="s">
        <v>522</v>
      </c>
      <c r="E405" s="4" t="s">
        <v>16</v>
      </c>
      <c r="F405" s="4">
        <v>30</v>
      </c>
      <c r="G405" s="4" t="s">
        <v>161</v>
      </c>
      <c r="H405" s="4" t="s">
        <v>27</v>
      </c>
      <c r="I405" s="4" t="s">
        <v>28</v>
      </c>
      <c r="J405" s="7">
        <v>0.10756944444444444</v>
      </c>
      <c r="K405" s="45">
        <f t="shared" si="25"/>
        <v>3.5856481481481481E-3</v>
      </c>
      <c r="L405" s="31"/>
      <c r="M405" s="4" t="s">
        <v>523</v>
      </c>
    </row>
    <row r="406" spans="1:13">
      <c r="A406" s="5">
        <v>43891</v>
      </c>
      <c r="B406" s="116" t="s">
        <v>524</v>
      </c>
      <c r="C406" s="117"/>
      <c r="D406" s="4" t="s">
        <v>525</v>
      </c>
      <c r="E406" s="4" t="s">
        <v>16</v>
      </c>
      <c r="F406" s="4">
        <v>21.1</v>
      </c>
      <c r="G406" s="4" t="s">
        <v>158</v>
      </c>
      <c r="H406" s="4" t="s">
        <v>36</v>
      </c>
      <c r="I406" s="4" t="s">
        <v>37</v>
      </c>
      <c r="J406" s="7">
        <v>7.391203703703704E-2</v>
      </c>
      <c r="K406" s="45">
        <f t="shared" si="25"/>
        <v>3.5029401439354044E-3</v>
      </c>
      <c r="L406" s="31"/>
      <c r="M406" s="4" t="s">
        <v>523</v>
      </c>
    </row>
    <row r="407" spans="1:13">
      <c r="A407" s="5">
        <v>43891</v>
      </c>
      <c r="B407" s="116" t="s">
        <v>524</v>
      </c>
      <c r="C407" s="117"/>
      <c r="D407" s="4" t="s">
        <v>525</v>
      </c>
      <c r="E407" s="4" t="s">
        <v>16</v>
      </c>
      <c r="F407" s="4">
        <v>21.1</v>
      </c>
      <c r="G407" s="4" t="s">
        <v>161</v>
      </c>
      <c r="H407" s="4" t="s">
        <v>39</v>
      </c>
      <c r="I407" s="4" t="s">
        <v>40</v>
      </c>
      <c r="J407" s="7">
        <v>8.3773148148148138E-2</v>
      </c>
      <c r="K407" s="45">
        <f t="shared" si="25"/>
        <v>3.9702913814288216E-3</v>
      </c>
      <c r="L407" s="31"/>
      <c r="M407" s="4" t="s">
        <v>526</v>
      </c>
    </row>
    <row r="408" spans="1:13">
      <c r="A408" s="5">
        <v>43891</v>
      </c>
      <c r="B408" s="116" t="s">
        <v>527</v>
      </c>
      <c r="C408" s="117"/>
      <c r="D408" s="4" t="s">
        <v>528</v>
      </c>
      <c r="E408" s="4" t="s">
        <v>197</v>
      </c>
      <c r="F408" s="4"/>
      <c r="G408" s="4" t="s">
        <v>198</v>
      </c>
      <c r="H408" s="4" t="s">
        <v>515</v>
      </c>
      <c r="I408" s="4" t="s">
        <v>516</v>
      </c>
      <c r="J408" s="7">
        <v>0.20157407407407404</v>
      </c>
      <c r="K408" s="45"/>
      <c r="L408" s="31" t="s">
        <v>41</v>
      </c>
      <c r="M408" s="4" t="s">
        <v>529</v>
      </c>
    </row>
    <row r="409" spans="1:13">
      <c r="A409" s="5">
        <v>43891</v>
      </c>
      <c r="B409" s="116" t="s">
        <v>530</v>
      </c>
      <c r="C409" s="117"/>
      <c r="D409" s="4" t="s">
        <v>449</v>
      </c>
      <c r="E409" s="4" t="s">
        <v>16</v>
      </c>
      <c r="F409" s="4">
        <v>2</v>
      </c>
      <c r="G409" s="4" t="s">
        <v>531</v>
      </c>
      <c r="H409" s="4" t="s">
        <v>532</v>
      </c>
      <c r="I409" s="4" t="s">
        <v>533</v>
      </c>
      <c r="J409" s="7">
        <v>6.9907407407407409E-3</v>
      </c>
      <c r="K409" s="45">
        <f t="shared" ref="K409:K448" si="26">J409/F409</f>
        <v>3.4953703703703705E-3</v>
      </c>
      <c r="L409" s="31" t="s">
        <v>23</v>
      </c>
      <c r="M409" s="4" t="s">
        <v>534</v>
      </c>
    </row>
    <row r="410" spans="1:13">
      <c r="A410" s="5">
        <v>43891</v>
      </c>
      <c r="B410" s="116" t="s">
        <v>530</v>
      </c>
      <c r="C410" s="117"/>
      <c r="D410" s="4" t="s">
        <v>449</v>
      </c>
      <c r="E410" s="4" t="s">
        <v>16</v>
      </c>
      <c r="F410" s="4">
        <v>5</v>
      </c>
      <c r="G410" s="4" t="s">
        <v>161</v>
      </c>
      <c r="H410" s="4" t="s">
        <v>27</v>
      </c>
      <c r="I410" s="4" t="s">
        <v>28</v>
      </c>
      <c r="J410" s="7">
        <v>1.5057870370370369E-2</v>
      </c>
      <c r="K410" s="45">
        <f t="shared" si="26"/>
        <v>3.0115740740740736E-3</v>
      </c>
      <c r="L410" s="31"/>
      <c r="M410" s="4" t="s">
        <v>534</v>
      </c>
    </row>
    <row r="411" spans="1:13">
      <c r="A411" s="5">
        <v>43891</v>
      </c>
      <c r="B411" s="116" t="s">
        <v>530</v>
      </c>
      <c r="C411" s="117"/>
      <c r="D411" s="4" t="s">
        <v>449</v>
      </c>
      <c r="E411" s="4" t="s">
        <v>16</v>
      </c>
      <c r="F411" s="4">
        <v>5</v>
      </c>
      <c r="G411" s="4" t="s">
        <v>202</v>
      </c>
      <c r="H411" s="4" t="s">
        <v>96</v>
      </c>
      <c r="I411" s="4" t="s">
        <v>97</v>
      </c>
      <c r="J411" s="7">
        <v>1.6076388888888887E-2</v>
      </c>
      <c r="K411" s="45">
        <f t="shared" si="26"/>
        <v>3.2152777777777774E-3</v>
      </c>
      <c r="L411" s="31" t="s">
        <v>106</v>
      </c>
      <c r="M411" s="4" t="s">
        <v>534</v>
      </c>
    </row>
    <row r="412" spans="1:13">
      <c r="A412" s="5">
        <v>43891</v>
      </c>
      <c r="B412" s="116" t="s">
        <v>530</v>
      </c>
      <c r="C412" s="117"/>
      <c r="D412" s="4" t="s">
        <v>449</v>
      </c>
      <c r="E412" s="4" t="s">
        <v>16</v>
      </c>
      <c r="F412" s="4">
        <v>5</v>
      </c>
      <c r="G412" s="4" t="s">
        <v>204</v>
      </c>
      <c r="H412" s="4" t="s">
        <v>71</v>
      </c>
      <c r="I412" s="4" t="s">
        <v>72</v>
      </c>
      <c r="J412" s="7">
        <v>1.59375E-2</v>
      </c>
      <c r="K412" s="45">
        <f t="shared" si="26"/>
        <v>3.1875000000000002E-3</v>
      </c>
      <c r="L412" s="31" t="s">
        <v>23</v>
      </c>
      <c r="M412" s="4" t="s">
        <v>534</v>
      </c>
    </row>
    <row r="413" spans="1:13">
      <c r="A413" s="5">
        <v>43891</v>
      </c>
      <c r="B413" s="116" t="s">
        <v>530</v>
      </c>
      <c r="C413" s="117"/>
      <c r="D413" s="4" t="s">
        <v>449</v>
      </c>
      <c r="E413" s="4" t="s">
        <v>16</v>
      </c>
      <c r="F413" s="4">
        <v>5</v>
      </c>
      <c r="G413" s="4"/>
      <c r="H413" s="4" t="s">
        <v>425</v>
      </c>
      <c r="I413" s="4" t="s">
        <v>72</v>
      </c>
      <c r="J413" s="7">
        <v>1.6574074074074074E-2</v>
      </c>
      <c r="K413" s="45">
        <f t="shared" si="26"/>
        <v>3.3148148148148147E-3</v>
      </c>
      <c r="L413" s="31"/>
      <c r="M413" s="4" t="s">
        <v>534</v>
      </c>
    </row>
    <row r="414" spans="1:13">
      <c r="A414" s="5">
        <v>43891</v>
      </c>
      <c r="B414" s="116" t="s">
        <v>530</v>
      </c>
      <c r="C414" s="117"/>
      <c r="D414" s="4" t="s">
        <v>449</v>
      </c>
      <c r="E414" s="4" t="s">
        <v>16</v>
      </c>
      <c r="F414" s="4">
        <v>5</v>
      </c>
      <c r="G414" s="4" t="s">
        <v>202</v>
      </c>
      <c r="H414" s="4" t="s">
        <v>101</v>
      </c>
      <c r="I414" s="4" t="s">
        <v>102</v>
      </c>
      <c r="J414" s="7">
        <v>2.4999999999999998E-2</v>
      </c>
      <c r="K414" s="45">
        <f t="shared" si="26"/>
        <v>4.9999999999999992E-3</v>
      </c>
      <c r="L414" s="31"/>
      <c r="M414" s="4" t="s">
        <v>535</v>
      </c>
    </row>
    <row r="415" spans="1:13">
      <c r="A415" s="5">
        <v>43891</v>
      </c>
      <c r="B415" s="116" t="s">
        <v>530</v>
      </c>
      <c r="C415" s="117"/>
      <c r="D415" s="4" t="s">
        <v>449</v>
      </c>
      <c r="E415" s="4" t="s">
        <v>16</v>
      </c>
      <c r="F415" s="4">
        <v>10</v>
      </c>
      <c r="G415" s="4" t="s">
        <v>275</v>
      </c>
      <c r="H415" s="4" t="s">
        <v>536</v>
      </c>
      <c r="I415" s="4" t="s">
        <v>537</v>
      </c>
      <c r="J415" s="7">
        <v>2.8287037037037038E-2</v>
      </c>
      <c r="K415" s="45">
        <f t="shared" si="26"/>
        <v>2.8287037037037039E-3</v>
      </c>
      <c r="L415" s="31"/>
      <c r="M415" s="4" t="s">
        <v>535</v>
      </c>
    </row>
    <row r="416" spans="1:13">
      <c r="A416" s="5">
        <v>43891</v>
      </c>
      <c r="B416" s="116" t="s">
        <v>530</v>
      </c>
      <c r="C416" s="117"/>
      <c r="D416" s="4" t="s">
        <v>449</v>
      </c>
      <c r="E416" s="4" t="s">
        <v>16</v>
      </c>
      <c r="F416" s="4">
        <v>10</v>
      </c>
      <c r="G416" s="4" t="s">
        <v>202</v>
      </c>
      <c r="H416" s="4" t="s">
        <v>21</v>
      </c>
      <c r="I416" s="4" t="s">
        <v>22</v>
      </c>
      <c r="J416" s="7">
        <v>2.989583333333333E-2</v>
      </c>
      <c r="K416" s="45">
        <f t="shared" si="26"/>
        <v>2.9895833333333328E-3</v>
      </c>
      <c r="L416" s="31" t="s">
        <v>106</v>
      </c>
      <c r="M416" s="4" t="s">
        <v>535</v>
      </c>
    </row>
    <row r="417" spans="1:13">
      <c r="A417" s="5">
        <v>43891</v>
      </c>
      <c r="B417" s="116" t="s">
        <v>530</v>
      </c>
      <c r="C417" s="117"/>
      <c r="D417" s="4" t="s">
        <v>449</v>
      </c>
      <c r="E417" s="4" t="s">
        <v>16</v>
      </c>
      <c r="F417" s="4">
        <v>10</v>
      </c>
      <c r="G417" s="4" t="s">
        <v>205</v>
      </c>
      <c r="H417" s="4" t="s">
        <v>33</v>
      </c>
      <c r="I417" s="4" t="s">
        <v>34</v>
      </c>
      <c r="J417" s="7">
        <v>3.1458333333333331E-2</v>
      </c>
      <c r="K417" s="45">
        <f t="shared" si="26"/>
        <v>3.1458333333333329E-3</v>
      </c>
      <c r="L417" s="31" t="s">
        <v>23</v>
      </c>
      <c r="M417" s="4" t="s">
        <v>535</v>
      </c>
    </row>
    <row r="418" spans="1:13">
      <c r="A418" s="5">
        <v>43891</v>
      </c>
      <c r="B418" s="116" t="s">
        <v>530</v>
      </c>
      <c r="C418" s="117"/>
      <c r="D418" s="4" t="s">
        <v>449</v>
      </c>
      <c r="E418" s="4" t="s">
        <v>16</v>
      </c>
      <c r="F418" s="4">
        <v>10</v>
      </c>
      <c r="G418" s="4" t="s">
        <v>202</v>
      </c>
      <c r="H418" s="4" t="s">
        <v>75</v>
      </c>
      <c r="I418" s="4" t="s">
        <v>76</v>
      </c>
      <c r="J418" s="7">
        <v>3.3043981481481487E-2</v>
      </c>
      <c r="K418" s="45">
        <f t="shared" si="26"/>
        <v>3.3043981481481488E-3</v>
      </c>
      <c r="L418" s="31"/>
      <c r="M418" s="4" t="s">
        <v>535</v>
      </c>
    </row>
    <row r="419" spans="1:13">
      <c r="A419" s="5">
        <v>43891</v>
      </c>
      <c r="B419" s="116" t="s">
        <v>530</v>
      </c>
      <c r="C419" s="117"/>
      <c r="D419" s="4" t="s">
        <v>449</v>
      </c>
      <c r="E419" s="4" t="s">
        <v>16</v>
      </c>
      <c r="F419" s="4">
        <v>10</v>
      </c>
      <c r="G419" s="4" t="s">
        <v>205</v>
      </c>
      <c r="H419" s="4" t="s">
        <v>127</v>
      </c>
      <c r="I419" s="4" t="s">
        <v>128</v>
      </c>
      <c r="J419" s="7">
        <v>3.7962962962962962E-2</v>
      </c>
      <c r="K419" s="45">
        <f t="shared" si="26"/>
        <v>3.7962962962962963E-3</v>
      </c>
      <c r="L419" s="31" t="s">
        <v>41</v>
      </c>
      <c r="M419" s="4" t="s">
        <v>538</v>
      </c>
    </row>
    <row r="420" spans="1:13">
      <c r="A420" s="5">
        <v>43891</v>
      </c>
      <c r="B420" s="116" t="s">
        <v>530</v>
      </c>
      <c r="C420" s="117"/>
      <c r="D420" s="4" t="s">
        <v>449</v>
      </c>
      <c r="E420" s="4" t="s">
        <v>539</v>
      </c>
      <c r="F420" s="4">
        <v>5</v>
      </c>
      <c r="G420" s="4" t="s">
        <v>275</v>
      </c>
      <c r="H420" s="4" t="s">
        <v>272</v>
      </c>
      <c r="I420" s="4" t="s">
        <v>276</v>
      </c>
      <c r="J420" s="7">
        <v>2.6712962962962966E-2</v>
      </c>
      <c r="K420" s="45">
        <f t="shared" si="26"/>
        <v>5.3425925925925932E-3</v>
      </c>
      <c r="L420" s="31" t="s">
        <v>540</v>
      </c>
      <c r="M420" s="4" t="s">
        <v>541</v>
      </c>
    </row>
    <row r="421" spans="1:13">
      <c r="A421" s="5">
        <v>41334</v>
      </c>
      <c r="B421" s="116" t="s">
        <v>542</v>
      </c>
      <c r="C421" s="117"/>
      <c r="D421" s="11" t="s">
        <v>543</v>
      </c>
      <c r="E421" s="4" t="s">
        <v>16</v>
      </c>
      <c r="F421" s="4">
        <v>21.1</v>
      </c>
      <c r="G421" s="4" t="s">
        <v>204</v>
      </c>
      <c r="H421" s="4" t="s">
        <v>138</v>
      </c>
      <c r="I421" s="4" t="s">
        <v>139</v>
      </c>
      <c r="J421" s="7">
        <v>9.1805555555555543E-2</v>
      </c>
      <c r="K421" s="45">
        <f t="shared" si="26"/>
        <v>4.3509741969457597E-3</v>
      </c>
      <c r="L421" s="31"/>
      <c r="M421" s="4" t="s">
        <v>544</v>
      </c>
    </row>
    <row r="422" spans="1:13">
      <c r="A422" s="5">
        <v>40969</v>
      </c>
      <c r="B422" s="116" t="s">
        <v>545</v>
      </c>
      <c r="C422" s="117"/>
      <c r="D422" s="4" t="s">
        <v>546</v>
      </c>
      <c r="E422" s="4" t="s">
        <v>16</v>
      </c>
      <c r="F422" s="4">
        <v>15</v>
      </c>
      <c r="G422" s="4" t="s">
        <v>205</v>
      </c>
      <c r="H422" s="4" t="s">
        <v>33</v>
      </c>
      <c r="I422" s="4" t="s">
        <v>34</v>
      </c>
      <c r="J422" s="7">
        <v>4.7037037037037037E-2</v>
      </c>
      <c r="K422" s="45">
        <f t="shared" si="26"/>
        <v>3.1358024691358023E-3</v>
      </c>
      <c r="L422" s="31" t="s">
        <v>23</v>
      </c>
      <c r="M422" s="4" t="s">
        <v>547</v>
      </c>
    </row>
    <row r="423" spans="1:13">
      <c r="A423" s="5">
        <v>38777</v>
      </c>
      <c r="B423" s="116" t="s">
        <v>548</v>
      </c>
      <c r="C423" s="117"/>
      <c r="D423" s="11" t="s">
        <v>549</v>
      </c>
      <c r="E423" s="4" t="s">
        <v>16</v>
      </c>
      <c r="F423" s="4">
        <v>5</v>
      </c>
      <c r="G423" s="4" t="s">
        <v>161</v>
      </c>
      <c r="H423" s="4" t="s">
        <v>27</v>
      </c>
      <c r="I423" s="4" t="s">
        <v>28</v>
      </c>
      <c r="J423" s="7">
        <v>1.8252314814814815E-2</v>
      </c>
      <c r="K423" s="45">
        <f t="shared" si="26"/>
        <v>3.650462962962963E-3</v>
      </c>
      <c r="L423" s="31" t="s">
        <v>550</v>
      </c>
      <c r="M423" s="4" t="s">
        <v>551</v>
      </c>
    </row>
    <row r="424" spans="1:13">
      <c r="A424" s="5">
        <v>46784</v>
      </c>
      <c r="B424" s="116" t="s">
        <v>552</v>
      </c>
      <c r="C424" s="117"/>
      <c r="D424" t="s">
        <v>553</v>
      </c>
      <c r="E424" s="4" t="s">
        <v>16</v>
      </c>
      <c r="F424" s="4">
        <v>42.2</v>
      </c>
      <c r="G424" s="4" t="s">
        <v>204</v>
      </c>
      <c r="H424" s="4" t="s">
        <v>87</v>
      </c>
      <c r="I424" s="4" t="s">
        <v>88</v>
      </c>
      <c r="J424" s="7">
        <v>0.19769675925925925</v>
      </c>
      <c r="K424" s="45">
        <f t="shared" si="26"/>
        <v>4.6847573284184655E-3</v>
      </c>
      <c r="L424" s="31"/>
      <c r="M424" s="4" t="s">
        <v>551</v>
      </c>
    </row>
    <row r="425" spans="1:13">
      <c r="A425" s="5">
        <v>46784</v>
      </c>
      <c r="B425" s="116" t="s">
        <v>552</v>
      </c>
      <c r="C425" s="117"/>
      <c r="D425" t="s">
        <v>553</v>
      </c>
      <c r="E425" s="4" t="s">
        <v>16</v>
      </c>
      <c r="F425" s="4">
        <v>10</v>
      </c>
      <c r="G425" s="4" t="s">
        <v>239</v>
      </c>
      <c r="H425" s="4" t="s">
        <v>344</v>
      </c>
      <c r="I425" s="4" t="s">
        <v>88</v>
      </c>
      <c r="J425" s="7">
        <v>4.6782407407407411E-2</v>
      </c>
      <c r="K425" s="45">
        <f t="shared" si="26"/>
        <v>4.6782407407407415E-3</v>
      </c>
      <c r="L425" s="31"/>
      <c r="M425" s="4" t="s">
        <v>554</v>
      </c>
    </row>
    <row r="426" spans="1:13">
      <c r="A426" s="5">
        <v>44228</v>
      </c>
      <c r="B426" s="116" t="s">
        <v>555</v>
      </c>
      <c r="C426" s="117"/>
      <c r="D426" s="4" t="s">
        <v>449</v>
      </c>
      <c r="E426" s="4" t="s">
        <v>16</v>
      </c>
      <c r="F426" s="4">
        <v>2</v>
      </c>
      <c r="G426" s="4" t="s">
        <v>531</v>
      </c>
      <c r="H426" s="4" t="s">
        <v>532</v>
      </c>
      <c r="I426" s="4" t="s">
        <v>533</v>
      </c>
      <c r="J426" s="7">
        <v>7.4884259259259262E-3</v>
      </c>
      <c r="K426" s="45">
        <f t="shared" si="26"/>
        <v>3.7442129629629631E-3</v>
      </c>
      <c r="L426" s="31" t="s">
        <v>23</v>
      </c>
      <c r="M426" s="4" t="s">
        <v>556</v>
      </c>
    </row>
    <row r="427" spans="1:13">
      <c r="A427" s="5">
        <v>44228</v>
      </c>
      <c r="B427" s="116" t="s">
        <v>555</v>
      </c>
      <c r="C427" s="117"/>
      <c r="D427" s="4" t="s">
        <v>449</v>
      </c>
      <c r="E427" s="4" t="s">
        <v>16</v>
      </c>
      <c r="F427" s="4">
        <v>5</v>
      </c>
      <c r="G427" s="4" t="s">
        <v>158</v>
      </c>
      <c r="H427" s="4" t="s">
        <v>36</v>
      </c>
      <c r="I427" s="4" t="s">
        <v>37</v>
      </c>
      <c r="J427" s="7">
        <v>1.5208333333333332E-2</v>
      </c>
      <c r="K427" s="45">
        <f t="shared" si="26"/>
        <v>3.0416666666666665E-3</v>
      </c>
      <c r="L427" s="31"/>
      <c r="M427" s="4" t="s">
        <v>556</v>
      </c>
    </row>
    <row r="428" spans="1:13">
      <c r="A428" s="5">
        <v>44228</v>
      </c>
      <c r="B428" s="116" t="s">
        <v>555</v>
      </c>
      <c r="C428" s="117"/>
      <c r="D428" s="4" t="s">
        <v>449</v>
      </c>
      <c r="E428" s="4" t="s">
        <v>16</v>
      </c>
      <c r="F428" s="4">
        <v>5</v>
      </c>
      <c r="G428" s="4" t="s">
        <v>161</v>
      </c>
      <c r="H428" s="4" t="s">
        <v>27</v>
      </c>
      <c r="I428" s="4" t="s">
        <v>28</v>
      </c>
      <c r="J428" s="7">
        <v>1.5787037037037037E-2</v>
      </c>
      <c r="K428" s="45">
        <f t="shared" si="26"/>
        <v>3.1574074074074074E-3</v>
      </c>
      <c r="L428" s="31" t="s">
        <v>557</v>
      </c>
      <c r="M428" s="4" t="s">
        <v>556</v>
      </c>
    </row>
    <row r="429" spans="1:13">
      <c r="A429" s="5">
        <v>44228</v>
      </c>
      <c r="B429" s="116" t="s">
        <v>555</v>
      </c>
      <c r="C429" s="117"/>
      <c r="D429" s="4" t="s">
        <v>449</v>
      </c>
      <c r="E429" s="4" t="s">
        <v>16</v>
      </c>
      <c r="F429" s="4">
        <v>5</v>
      </c>
      <c r="G429" s="4" t="s">
        <v>204</v>
      </c>
      <c r="H429" s="4" t="s">
        <v>138</v>
      </c>
      <c r="I429" s="4" t="s">
        <v>139</v>
      </c>
      <c r="J429" s="7">
        <v>1.7592592592592594E-2</v>
      </c>
      <c r="K429" s="45">
        <f t="shared" si="26"/>
        <v>3.5185185185185189E-3</v>
      </c>
      <c r="L429" s="31" t="s">
        <v>41</v>
      </c>
      <c r="M429" s="4" t="s">
        <v>556</v>
      </c>
    </row>
    <row r="430" spans="1:13">
      <c r="A430" s="5">
        <v>44228</v>
      </c>
      <c r="B430" s="116" t="s">
        <v>555</v>
      </c>
      <c r="C430" s="117"/>
      <c r="D430" s="4" t="s">
        <v>449</v>
      </c>
      <c r="E430" s="4" t="s">
        <v>16</v>
      </c>
      <c r="F430" s="4">
        <v>5</v>
      </c>
      <c r="G430" s="4" t="s">
        <v>161</v>
      </c>
      <c r="H430" s="4" t="s">
        <v>39</v>
      </c>
      <c r="I430" s="4" t="s">
        <v>40</v>
      </c>
      <c r="J430" s="7">
        <v>1.7800925925925925E-2</v>
      </c>
      <c r="K430" s="45">
        <f t="shared" si="26"/>
        <v>3.5601851851851849E-3</v>
      </c>
      <c r="L430" s="31"/>
      <c r="M430" s="4" t="s">
        <v>556</v>
      </c>
    </row>
    <row r="431" spans="1:13">
      <c r="A431" s="5">
        <v>44228</v>
      </c>
      <c r="B431" s="116" t="s">
        <v>555</v>
      </c>
      <c r="C431" s="117"/>
      <c r="D431" s="4" t="s">
        <v>449</v>
      </c>
      <c r="E431" s="4" t="s">
        <v>16</v>
      </c>
      <c r="F431" s="4">
        <v>5</v>
      </c>
      <c r="G431" s="4" t="s">
        <v>204</v>
      </c>
      <c r="H431" s="4" t="s">
        <v>87</v>
      </c>
      <c r="I431" s="4" t="s">
        <v>88</v>
      </c>
      <c r="J431" s="7">
        <v>1.8831018518518518E-2</v>
      </c>
      <c r="K431" s="45">
        <f t="shared" si="26"/>
        <v>3.7662037037037035E-3</v>
      </c>
      <c r="L431" s="31"/>
      <c r="M431" s="4" t="s">
        <v>556</v>
      </c>
    </row>
    <row r="432" spans="1:13">
      <c r="A432" s="5">
        <v>44228</v>
      </c>
      <c r="B432" s="116" t="s">
        <v>555</v>
      </c>
      <c r="C432" s="117"/>
      <c r="D432" s="4" t="s">
        <v>449</v>
      </c>
      <c r="E432" s="4" t="s">
        <v>16</v>
      </c>
      <c r="F432" s="4">
        <v>5</v>
      </c>
      <c r="G432" s="4" t="s">
        <v>205</v>
      </c>
      <c r="H432" s="4" t="s">
        <v>127</v>
      </c>
      <c r="I432" s="4" t="s">
        <v>128</v>
      </c>
      <c r="J432" s="7">
        <v>1.9085648148148147E-2</v>
      </c>
      <c r="K432" s="45">
        <f t="shared" si="26"/>
        <v>3.8171296296296295E-3</v>
      </c>
      <c r="L432" s="31" t="s">
        <v>23</v>
      </c>
      <c r="M432" s="4" t="s">
        <v>556</v>
      </c>
    </row>
    <row r="433" spans="1:13">
      <c r="A433" s="5">
        <v>44228</v>
      </c>
      <c r="B433" s="116" t="s">
        <v>555</v>
      </c>
      <c r="C433" s="117"/>
      <c r="D433" s="4" t="s">
        <v>449</v>
      </c>
      <c r="E433" s="4" t="s">
        <v>16</v>
      </c>
      <c r="F433" s="4">
        <v>5</v>
      </c>
      <c r="G433" s="4" t="s">
        <v>275</v>
      </c>
      <c r="H433" s="4" t="s">
        <v>517</v>
      </c>
      <c r="I433" s="4" t="s">
        <v>518</v>
      </c>
      <c r="J433" s="7">
        <v>1.9907407407407408E-2</v>
      </c>
      <c r="K433" s="45">
        <f t="shared" si="26"/>
        <v>3.9814814814814817E-3</v>
      </c>
      <c r="L433" s="31"/>
      <c r="M433" s="4" t="s">
        <v>556</v>
      </c>
    </row>
    <row r="434" spans="1:13">
      <c r="A434" s="5">
        <v>44228</v>
      </c>
      <c r="B434" s="116" t="s">
        <v>555</v>
      </c>
      <c r="C434" s="117"/>
      <c r="D434" s="4" t="s">
        <v>449</v>
      </c>
      <c r="E434" s="4" t="s">
        <v>16</v>
      </c>
      <c r="F434" s="4">
        <v>5</v>
      </c>
      <c r="G434" s="4" t="s">
        <v>239</v>
      </c>
      <c r="H434" s="4" t="s">
        <v>344</v>
      </c>
      <c r="I434" s="4" t="s">
        <v>88</v>
      </c>
      <c r="J434" s="7">
        <v>2.2719907407407411E-2</v>
      </c>
      <c r="K434" s="45">
        <f t="shared" si="26"/>
        <v>4.5439814814814822E-3</v>
      </c>
      <c r="L434" s="31"/>
      <c r="M434" s="4" t="s">
        <v>556</v>
      </c>
    </row>
    <row r="435" spans="1:13">
      <c r="A435" s="5">
        <v>44228</v>
      </c>
      <c r="B435" s="116" t="s">
        <v>555</v>
      </c>
      <c r="C435" s="117"/>
      <c r="D435" s="4" t="s">
        <v>449</v>
      </c>
      <c r="E435" s="4" t="s">
        <v>16</v>
      </c>
      <c r="F435" s="4">
        <v>5</v>
      </c>
      <c r="G435" s="4" t="s">
        <v>202</v>
      </c>
      <c r="H435" s="4" t="s">
        <v>101</v>
      </c>
      <c r="I435" s="4" t="s">
        <v>102</v>
      </c>
      <c r="J435" s="7">
        <v>2.5601851851851851E-2</v>
      </c>
      <c r="K435" s="45">
        <f t="shared" si="26"/>
        <v>5.1203703703703706E-3</v>
      </c>
      <c r="L435" s="31"/>
      <c r="M435" s="4" t="s">
        <v>558</v>
      </c>
    </row>
    <row r="436" spans="1:13">
      <c r="A436" s="5">
        <v>44228</v>
      </c>
      <c r="B436" s="116" t="s">
        <v>555</v>
      </c>
      <c r="C436" s="117"/>
      <c r="D436" s="4" t="s">
        <v>449</v>
      </c>
      <c r="E436" s="4" t="s">
        <v>16</v>
      </c>
      <c r="F436" s="4">
        <v>10</v>
      </c>
      <c r="G436" s="4" t="s">
        <v>202</v>
      </c>
      <c r="H436" s="4" t="s">
        <v>104</v>
      </c>
      <c r="I436" s="4" t="s">
        <v>105</v>
      </c>
      <c r="J436" s="7">
        <v>3.0601851851851852E-2</v>
      </c>
      <c r="K436" s="45">
        <f t="shared" si="26"/>
        <v>3.0601851851851853E-3</v>
      </c>
      <c r="L436" s="31" t="s">
        <v>41</v>
      </c>
      <c r="M436" s="4" t="s">
        <v>558</v>
      </c>
    </row>
    <row r="437" spans="1:13">
      <c r="A437" s="5">
        <v>44228</v>
      </c>
      <c r="B437" s="116" t="s">
        <v>555</v>
      </c>
      <c r="C437" s="117"/>
      <c r="D437" s="4" t="s">
        <v>449</v>
      </c>
      <c r="E437" s="4" t="s">
        <v>16</v>
      </c>
      <c r="F437" s="4">
        <v>10</v>
      </c>
      <c r="G437" s="4" t="s">
        <v>204</v>
      </c>
      <c r="H437" s="4" t="s">
        <v>33</v>
      </c>
      <c r="I437" s="4" t="s">
        <v>34</v>
      </c>
      <c r="J437" s="7">
        <v>3.1215277777777783E-2</v>
      </c>
      <c r="K437" s="45">
        <f t="shared" si="26"/>
        <v>3.1215277777777782E-3</v>
      </c>
      <c r="L437" s="31" t="s">
        <v>550</v>
      </c>
      <c r="M437" s="4" t="s">
        <v>558</v>
      </c>
    </row>
    <row r="438" spans="1:13">
      <c r="A438" s="5">
        <v>44228</v>
      </c>
      <c r="B438" s="116" t="s">
        <v>555</v>
      </c>
      <c r="C438" s="117"/>
      <c r="D438" s="4" t="s">
        <v>449</v>
      </c>
      <c r="E438" s="4" t="s">
        <v>16</v>
      </c>
      <c r="F438" s="4">
        <v>10</v>
      </c>
      <c r="G438" s="4" t="s">
        <v>202</v>
      </c>
      <c r="H438" s="4" t="s">
        <v>75</v>
      </c>
      <c r="I438" s="4" t="s">
        <v>76</v>
      </c>
      <c r="J438" s="7">
        <v>3.3865740740740738E-2</v>
      </c>
      <c r="K438" s="45">
        <f t="shared" si="26"/>
        <v>3.386574074074074E-3</v>
      </c>
      <c r="L438" s="31"/>
      <c r="M438" s="4" t="s">
        <v>558</v>
      </c>
    </row>
    <row r="439" spans="1:13">
      <c r="A439" s="5">
        <v>44228</v>
      </c>
      <c r="B439" s="116" t="s">
        <v>555</v>
      </c>
      <c r="C439" s="117"/>
      <c r="D439" s="4" t="s">
        <v>449</v>
      </c>
      <c r="E439" s="4" t="s">
        <v>16</v>
      </c>
      <c r="F439" s="4">
        <v>10</v>
      </c>
      <c r="G439" s="4" t="s">
        <v>204</v>
      </c>
      <c r="H439" s="4" t="s">
        <v>71</v>
      </c>
      <c r="I439" s="4" t="s">
        <v>72</v>
      </c>
      <c r="J439" s="7">
        <v>3.4976851851851849E-2</v>
      </c>
      <c r="K439" s="45">
        <f t="shared" si="26"/>
        <v>3.4976851851851848E-3</v>
      </c>
      <c r="L439" s="31" t="s">
        <v>106</v>
      </c>
      <c r="M439" s="4" t="s">
        <v>559</v>
      </c>
    </row>
    <row r="440" spans="1:13">
      <c r="A440" s="5">
        <v>41671</v>
      </c>
      <c r="B440" s="116" t="s">
        <v>560</v>
      </c>
      <c r="C440" s="117"/>
      <c r="D440" s="4" t="s">
        <v>561</v>
      </c>
      <c r="E440" s="4" t="s">
        <v>16</v>
      </c>
      <c r="F440" s="4">
        <v>10</v>
      </c>
      <c r="G440" s="4" t="s">
        <v>199</v>
      </c>
      <c r="H440" s="4" t="s">
        <v>562</v>
      </c>
      <c r="I440" s="4" t="s">
        <v>51</v>
      </c>
      <c r="J440" s="7">
        <v>3.802083333333333E-2</v>
      </c>
      <c r="K440" s="45">
        <f t="shared" si="26"/>
        <v>3.8020833333333331E-3</v>
      </c>
      <c r="L440" s="31"/>
      <c r="M440" s="4" t="s">
        <v>559</v>
      </c>
    </row>
    <row r="441" spans="1:13">
      <c r="A441" s="5">
        <v>41671</v>
      </c>
      <c r="B441" s="116" t="s">
        <v>560</v>
      </c>
      <c r="C441" s="117"/>
      <c r="D441" s="4" t="s">
        <v>561</v>
      </c>
      <c r="E441" s="4" t="s">
        <v>16</v>
      </c>
      <c r="F441" s="4">
        <v>10</v>
      </c>
      <c r="G441" s="4"/>
      <c r="H441" s="4" t="s">
        <v>55</v>
      </c>
      <c r="I441" s="4" t="s">
        <v>478</v>
      </c>
      <c r="J441" s="7">
        <v>3.8032407407407411E-2</v>
      </c>
      <c r="K441" s="45">
        <f t="shared" si="26"/>
        <v>3.8032407407407411E-3</v>
      </c>
      <c r="L441" s="31"/>
      <c r="M441" s="4" t="s">
        <v>563</v>
      </c>
    </row>
    <row r="442" spans="1:13">
      <c r="A442" s="5">
        <v>41671</v>
      </c>
      <c r="B442" s="116" t="s">
        <v>564</v>
      </c>
      <c r="C442" s="117"/>
      <c r="D442" s="4" t="s">
        <v>565</v>
      </c>
      <c r="E442" s="4" t="s">
        <v>16</v>
      </c>
      <c r="F442" s="4">
        <v>21.1</v>
      </c>
      <c r="G442" s="4" t="s">
        <v>202</v>
      </c>
      <c r="H442" s="4" t="s">
        <v>104</v>
      </c>
      <c r="I442" s="4" t="s">
        <v>105</v>
      </c>
      <c r="J442" s="7">
        <v>7.4745370370370365E-2</v>
      </c>
      <c r="K442" s="45">
        <f t="shared" si="26"/>
        <v>3.5424346147094957E-3</v>
      </c>
      <c r="L442" s="31" t="s">
        <v>41</v>
      </c>
      <c r="M442" s="4" t="s">
        <v>563</v>
      </c>
    </row>
    <row r="443" spans="1:13">
      <c r="A443" s="5">
        <v>41671</v>
      </c>
      <c r="B443" s="116" t="s">
        <v>564</v>
      </c>
      <c r="C443" s="117"/>
      <c r="D443" s="4" t="s">
        <v>565</v>
      </c>
      <c r="E443" s="4" t="s">
        <v>16</v>
      </c>
      <c r="F443" s="4">
        <v>21.1</v>
      </c>
      <c r="G443" s="4" t="s">
        <v>161</v>
      </c>
      <c r="H443" s="4" t="s">
        <v>27</v>
      </c>
      <c r="I443" s="4" t="s">
        <v>28</v>
      </c>
      <c r="J443" s="7">
        <v>8.0972222222222223E-2</v>
      </c>
      <c r="K443" s="45">
        <f t="shared" si="26"/>
        <v>3.8375460768825696E-3</v>
      </c>
      <c r="L443" s="31"/>
      <c r="M443" s="4" t="s">
        <v>563</v>
      </c>
    </row>
    <row r="444" spans="1:13">
      <c r="A444" s="5">
        <v>41671</v>
      </c>
      <c r="B444" s="116" t="s">
        <v>564</v>
      </c>
      <c r="C444" s="117"/>
      <c r="D444" s="4" t="s">
        <v>565</v>
      </c>
      <c r="E444" s="4" t="s">
        <v>16</v>
      </c>
      <c r="F444" s="4">
        <v>21.1</v>
      </c>
      <c r="G444" s="4" t="s">
        <v>164</v>
      </c>
      <c r="H444" s="4" t="s">
        <v>62</v>
      </c>
      <c r="I444" s="4" t="s">
        <v>63</v>
      </c>
      <c r="J444" s="7">
        <v>8.863425925925926E-2</v>
      </c>
      <c r="K444" s="45">
        <f t="shared" si="26"/>
        <v>4.2006757942776897E-3</v>
      </c>
      <c r="L444" s="31"/>
      <c r="M444" s="4" t="s">
        <v>566</v>
      </c>
    </row>
    <row r="445" spans="1:13">
      <c r="A445" s="5">
        <v>39114</v>
      </c>
      <c r="B445" s="116" t="s">
        <v>567</v>
      </c>
      <c r="C445" s="117"/>
      <c r="D445" s="4"/>
      <c r="E445" s="4" t="s">
        <v>568</v>
      </c>
      <c r="F445" s="4">
        <v>5</v>
      </c>
      <c r="G445" s="4" t="s">
        <v>161</v>
      </c>
      <c r="H445" s="4" t="s">
        <v>27</v>
      </c>
      <c r="I445" s="4" t="s">
        <v>28</v>
      </c>
      <c r="J445" s="7">
        <v>1.5844907407407408E-2</v>
      </c>
      <c r="K445" s="45">
        <f t="shared" si="26"/>
        <v>3.1689814814814818E-3</v>
      </c>
      <c r="L445" s="31"/>
      <c r="M445" s="4" t="s">
        <v>566</v>
      </c>
    </row>
    <row r="446" spans="1:13">
      <c r="A446" s="5">
        <v>39114</v>
      </c>
      <c r="B446" s="116" t="s">
        <v>567</v>
      </c>
      <c r="C446" s="117"/>
      <c r="D446" s="4"/>
      <c r="E446" s="4" t="s">
        <v>568</v>
      </c>
      <c r="F446" s="4">
        <v>5</v>
      </c>
      <c r="G446" s="4" t="s">
        <v>202</v>
      </c>
      <c r="H446" s="4" t="s">
        <v>96</v>
      </c>
      <c r="I446" s="4" t="s">
        <v>97</v>
      </c>
      <c r="J446" s="7">
        <v>1.6319444444444445E-2</v>
      </c>
      <c r="K446" s="45">
        <f t="shared" si="26"/>
        <v>3.2638888888888891E-3</v>
      </c>
      <c r="L446" s="31"/>
      <c r="M446" s="4"/>
    </row>
    <row r="447" spans="1:13">
      <c r="A447" s="5">
        <v>42736</v>
      </c>
      <c r="B447" s="116" t="s">
        <v>569</v>
      </c>
      <c r="C447" s="117"/>
      <c r="D447" t="s">
        <v>570</v>
      </c>
      <c r="E447" s="4" t="s">
        <v>16</v>
      </c>
      <c r="F447" s="4">
        <v>5</v>
      </c>
      <c r="G447" s="4" t="s">
        <v>161</v>
      </c>
      <c r="H447" s="4" t="s">
        <v>27</v>
      </c>
      <c r="I447" s="4" t="s">
        <v>28</v>
      </c>
      <c r="J447" s="7">
        <v>1.5636574074074074E-2</v>
      </c>
      <c r="K447" s="45">
        <f t="shared" si="26"/>
        <v>3.1273148148148145E-3</v>
      </c>
      <c r="L447" s="31" t="s">
        <v>41</v>
      </c>
      <c r="M447" t="s">
        <v>571</v>
      </c>
    </row>
    <row r="448" spans="1:13">
      <c r="A448" s="5">
        <v>37257</v>
      </c>
      <c r="B448" s="116" t="s">
        <v>572</v>
      </c>
      <c r="C448" s="117"/>
      <c r="D448" s="4" t="s">
        <v>573</v>
      </c>
      <c r="E448" s="4" t="s">
        <v>16</v>
      </c>
      <c r="F448" s="4">
        <v>10</v>
      </c>
      <c r="G448" s="4" t="s">
        <v>161</v>
      </c>
      <c r="H448" s="4" t="s">
        <v>27</v>
      </c>
      <c r="I448" s="4" t="s">
        <v>28</v>
      </c>
      <c r="J448" s="7">
        <v>3.2835648148148149E-2</v>
      </c>
      <c r="K448" s="45">
        <f t="shared" si="26"/>
        <v>3.2835648148148147E-3</v>
      </c>
      <c r="L448" s="31" t="s">
        <v>41</v>
      </c>
    </row>
    <row r="449" spans="1:6">
      <c r="A449" s="47"/>
      <c r="F449">
        <f>SUM(F6:F448)</f>
        <v>5273.7000000000044</v>
      </c>
    </row>
  </sheetData>
  <mergeCells count="151">
    <mergeCell ref="B446:C446"/>
    <mergeCell ref="B447:C447"/>
    <mergeCell ref="B448:C448"/>
    <mergeCell ref="B440:C440"/>
    <mergeCell ref="B441:C441"/>
    <mergeCell ref="B442:C442"/>
    <mergeCell ref="B443:C443"/>
    <mergeCell ref="B444:C444"/>
    <mergeCell ref="B445:C445"/>
    <mergeCell ref="B434:C434"/>
    <mergeCell ref="B435:C435"/>
    <mergeCell ref="B436:C436"/>
    <mergeCell ref="B437:C437"/>
    <mergeCell ref="B438:C438"/>
    <mergeCell ref="B439:C439"/>
    <mergeCell ref="B428:C428"/>
    <mergeCell ref="B429:C429"/>
    <mergeCell ref="B430:C430"/>
    <mergeCell ref="B431:C431"/>
    <mergeCell ref="B432:C432"/>
    <mergeCell ref="B433:C433"/>
    <mergeCell ref="B422:C422"/>
    <mergeCell ref="B423:C423"/>
    <mergeCell ref="B424:C424"/>
    <mergeCell ref="B425:C425"/>
    <mergeCell ref="B426:C426"/>
    <mergeCell ref="B427:C427"/>
    <mergeCell ref="B416:C416"/>
    <mergeCell ref="B417:C417"/>
    <mergeCell ref="B418:C418"/>
    <mergeCell ref="B419:C419"/>
    <mergeCell ref="B420:C420"/>
    <mergeCell ref="B421:C421"/>
    <mergeCell ref="B410:C410"/>
    <mergeCell ref="B411:C411"/>
    <mergeCell ref="B412:C412"/>
    <mergeCell ref="B413:C413"/>
    <mergeCell ref="B414:C414"/>
    <mergeCell ref="B415:C415"/>
    <mergeCell ref="B404:C404"/>
    <mergeCell ref="B405:C405"/>
    <mergeCell ref="B406:C406"/>
    <mergeCell ref="B407:C407"/>
    <mergeCell ref="B408:C408"/>
    <mergeCell ref="B409:C409"/>
    <mergeCell ref="B398:C398"/>
    <mergeCell ref="B399:C399"/>
    <mergeCell ref="B400:C400"/>
    <mergeCell ref="B401:C401"/>
    <mergeCell ref="B402:C402"/>
    <mergeCell ref="B403:C403"/>
    <mergeCell ref="B392:C392"/>
    <mergeCell ref="B393:C393"/>
    <mergeCell ref="B394:C394"/>
    <mergeCell ref="B395:C395"/>
    <mergeCell ref="B396:C396"/>
    <mergeCell ref="B397:C397"/>
    <mergeCell ref="B386:C386"/>
    <mergeCell ref="B387:C387"/>
    <mergeCell ref="B388:C388"/>
    <mergeCell ref="B389:C389"/>
    <mergeCell ref="B390:C390"/>
    <mergeCell ref="B391:C391"/>
    <mergeCell ref="B380:C380"/>
    <mergeCell ref="B381:C381"/>
    <mergeCell ref="B382:C382"/>
    <mergeCell ref="B383:C383"/>
    <mergeCell ref="B384:C384"/>
    <mergeCell ref="B385:C385"/>
    <mergeCell ref="B374:C374"/>
    <mergeCell ref="B375:C375"/>
    <mergeCell ref="B376:C376"/>
    <mergeCell ref="B377:C377"/>
    <mergeCell ref="B378:C378"/>
    <mergeCell ref="B379:C379"/>
    <mergeCell ref="B368:C368"/>
    <mergeCell ref="B369:C369"/>
    <mergeCell ref="B370:C370"/>
    <mergeCell ref="B371:C371"/>
    <mergeCell ref="B372:C372"/>
    <mergeCell ref="B373:C373"/>
    <mergeCell ref="B362:C362"/>
    <mergeCell ref="B363:C363"/>
    <mergeCell ref="B364:C364"/>
    <mergeCell ref="B365:C365"/>
    <mergeCell ref="B366:C366"/>
    <mergeCell ref="B367:C367"/>
    <mergeCell ref="B356:C356"/>
    <mergeCell ref="B357:C357"/>
    <mergeCell ref="B358:C358"/>
    <mergeCell ref="B359:C359"/>
    <mergeCell ref="B360:C360"/>
    <mergeCell ref="B361:C361"/>
    <mergeCell ref="B350:C350"/>
    <mergeCell ref="B351:C351"/>
    <mergeCell ref="B352:C352"/>
    <mergeCell ref="B353:C353"/>
    <mergeCell ref="B354:C354"/>
    <mergeCell ref="B355:C355"/>
    <mergeCell ref="B344:C344"/>
    <mergeCell ref="B345:C345"/>
    <mergeCell ref="B346:C346"/>
    <mergeCell ref="B347:C347"/>
    <mergeCell ref="B348:C348"/>
    <mergeCell ref="B349:C349"/>
    <mergeCell ref="B338:C338"/>
    <mergeCell ref="B339:C339"/>
    <mergeCell ref="B340:C340"/>
    <mergeCell ref="B341:C341"/>
    <mergeCell ref="B342:C342"/>
    <mergeCell ref="B343:C343"/>
    <mergeCell ref="B332:C332"/>
    <mergeCell ref="B333:C333"/>
    <mergeCell ref="B334:C334"/>
    <mergeCell ref="B335:C335"/>
    <mergeCell ref="B336:C336"/>
    <mergeCell ref="B337:C337"/>
    <mergeCell ref="B324:C324"/>
    <mergeCell ref="B325:C325"/>
    <mergeCell ref="B328:C328"/>
    <mergeCell ref="B329:C329"/>
    <mergeCell ref="B330:C330"/>
    <mergeCell ref="B331:C331"/>
    <mergeCell ref="B317:C317"/>
    <mergeCell ref="B319:C319"/>
    <mergeCell ref="B320:C320"/>
    <mergeCell ref="B321:C321"/>
    <mergeCell ref="B322:C322"/>
    <mergeCell ref="B323:C323"/>
    <mergeCell ref="B318:C318"/>
    <mergeCell ref="B326:C326"/>
    <mergeCell ref="B312:C312"/>
    <mergeCell ref="B313:C313"/>
    <mergeCell ref="B314:C314"/>
    <mergeCell ref="B315:C315"/>
    <mergeCell ref="B316:C316"/>
    <mergeCell ref="B305:C305"/>
    <mergeCell ref="B306:C306"/>
    <mergeCell ref="B307:C307"/>
    <mergeCell ref="B308:C308"/>
    <mergeCell ref="B309:C309"/>
    <mergeCell ref="B310:C310"/>
    <mergeCell ref="B4:C4"/>
    <mergeCell ref="B5:C5"/>
    <mergeCell ref="B299:C299"/>
    <mergeCell ref="B300:C300"/>
    <mergeCell ref="B301:C301"/>
    <mergeCell ref="B302:C302"/>
    <mergeCell ref="B303:C303"/>
    <mergeCell ref="B304:C304"/>
    <mergeCell ref="B311:C31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8"/>
  <sheetViews>
    <sheetView workbookViewId="0">
      <selection activeCell="S27" sqref="S27"/>
    </sheetView>
  </sheetViews>
  <sheetFormatPr defaultRowHeight="15"/>
  <cols>
    <col min="1" max="1" width="12.42578125" style="2" customWidth="1"/>
    <col min="2" max="2" width="8.85546875" customWidth="1"/>
    <col min="3" max="3" width="11.7109375" customWidth="1"/>
    <col min="4" max="4" width="15.5703125" customWidth="1"/>
    <col min="5" max="5" width="8.28515625" customWidth="1"/>
    <col min="6" max="6" width="6.140625" customWidth="1"/>
    <col min="7" max="7" width="6" customWidth="1"/>
    <col min="8" max="8" width="6.5703125" customWidth="1"/>
    <col min="10" max="10" width="11.28515625" customWidth="1"/>
    <col min="11" max="11" width="14.5703125" customWidth="1"/>
    <col min="12" max="16" width="8.85546875" style="9"/>
    <col min="17" max="17" width="8.85546875" style="26"/>
    <col min="18" max="18" width="8.85546875" style="9"/>
    <col min="19" max="19" width="19.42578125" customWidth="1"/>
    <col min="20" max="20" width="30.85546875" customWidth="1"/>
  </cols>
  <sheetData>
    <row r="1" spans="1:20" s="1" customFormat="1" ht="22.9" customHeight="1">
      <c r="A1" s="15" t="s">
        <v>574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  <c r="M1" s="14"/>
      <c r="N1" s="14"/>
      <c r="O1" s="14"/>
      <c r="P1" s="14"/>
      <c r="Q1" s="25"/>
      <c r="R1" s="14"/>
      <c r="S1" s="13"/>
      <c r="T1" s="13"/>
    </row>
    <row r="2" spans="1:20">
      <c r="A2" s="2" t="s">
        <v>575</v>
      </c>
    </row>
    <row r="5" spans="1:20">
      <c r="F5" s="118" t="s">
        <v>576</v>
      </c>
      <c r="G5" s="118"/>
      <c r="H5" s="118"/>
      <c r="L5"/>
      <c r="M5" s="119" t="s">
        <v>577</v>
      </c>
      <c r="N5" s="120"/>
      <c r="O5" s="121"/>
      <c r="P5" s="119" t="s">
        <v>578</v>
      </c>
      <c r="Q5" s="120"/>
      <c r="R5" s="121"/>
    </row>
    <row r="6" spans="1:20">
      <c r="A6" s="3" t="s">
        <v>1</v>
      </c>
      <c r="B6" s="4" t="s">
        <v>579</v>
      </c>
      <c r="C6" s="4"/>
      <c r="D6" s="4" t="s">
        <v>3</v>
      </c>
      <c r="E6" s="4" t="s">
        <v>2</v>
      </c>
      <c r="F6" s="4" t="s">
        <v>580</v>
      </c>
      <c r="G6" s="4" t="s">
        <v>581</v>
      </c>
      <c r="H6" s="4" t="s">
        <v>582</v>
      </c>
      <c r="I6" s="4" t="s">
        <v>6</v>
      </c>
      <c r="J6" s="4" t="s">
        <v>7</v>
      </c>
      <c r="K6" s="4" t="s">
        <v>8</v>
      </c>
      <c r="L6" s="7" t="s">
        <v>9</v>
      </c>
      <c r="M6" s="7" t="s">
        <v>583</v>
      </c>
      <c r="N6" s="7" t="s">
        <v>581</v>
      </c>
      <c r="O6" s="7" t="s">
        <v>584</v>
      </c>
      <c r="P6" s="7" t="s">
        <v>585</v>
      </c>
      <c r="Q6" s="24" t="s">
        <v>586</v>
      </c>
      <c r="R6" s="7" t="s">
        <v>585</v>
      </c>
      <c r="S6" s="4" t="s">
        <v>587</v>
      </c>
      <c r="T6" s="4" t="s">
        <v>12</v>
      </c>
    </row>
    <row r="7" spans="1:20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7"/>
      <c r="M7" s="7"/>
      <c r="N7" s="7"/>
      <c r="O7" s="7"/>
      <c r="P7" s="7"/>
      <c r="Q7" s="24"/>
      <c r="R7" s="7"/>
      <c r="S7" s="4"/>
      <c r="T7" s="4"/>
    </row>
    <row r="8" spans="1:20">
      <c r="A8" s="3" t="s">
        <v>246</v>
      </c>
      <c r="B8" s="69" t="s">
        <v>247</v>
      </c>
      <c r="C8" s="69"/>
      <c r="D8" s="4" t="s">
        <v>248</v>
      </c>
      <c r="E8" s="4" t="s">
        <v>588</v>
      </c>
      <c r="F8" s="4">
        <v>5</v>
      </c>
      <c r="G8" s="4">
        <v>20</v>
      </c>
      <c r="H8" s="4">
        <v>2.5</v>
      </c>
      <c r="I8" s="4" t="s">
        <v>161</v>
      </c>
      <c r="J8" s="4" t="s">
        <v>27</v>
      </c>
      <c r="K8" s="4" t="s">
        <v>28</v>
      </c>
      <c r="L8" s="7">
        <v>5.4375E-2</v>
      </c>
      <c r="M8" s="7"/>
      <c r="N8" s="7"/>
      <c r="O8" s="7"/>
      <c r="P8" s="7"/>
      <c r="Q8" s="24"/>
      <c r="R8" s="7"/>
      <c r="S8" s="8" t="s">
        <v>210</v>
      </c>
      <c r="T8" s="4" t="s">
        <v>245</v>
      </c>
    </row>
    <row r="9" spans="1:20">
      <c r="A9" s="3" t="s">
        <v>283</v>
      </c>
      <c r="B9" s="69" t="s">
        <v>287</v>
      </c>
      <c r="C9" s="76"/>
      <c r="D9" s="4" t="s">
        <v>288</v>
      </c>
      <c r="E9" s="4" t="s">
        <v>588</v>
      </c>
      <c r="F9" s="4">
        <v>5</v>
      </c>
      <c r="G9" s="4">
        <v>20</v>
      </c>
      <c r="H9" s="4">
        <v>2.5</v>
      </c>
      <c r="I9" s="4" t="s">
        <v>161</v>
      </c>
      <c r="J9" s="4" t="s">
        <v>27</v>
      </c>
      <c r="K9" s="4" t="s">
        <v>28</v>
      </c>
      <c r="L9" s="7">
        <v>5.2060185185185182E-2</v>
      </c>
      <c r="M9" s="7">
        <v>1.4097222222222221E-2</v>
      </c>
      <c r="N9" s="7">
        <v>2.9768518518518517E-2</v>
      </c>
      <c r="O9" s="7">
        <v>8.1828703703703699E-3</v>
      </c>
      <c r="P9" s="7">
        <f t="shared" ref="P9" si="0">M9/F9</f>
        <v>2.8194444444444443E-3</v>
      </c>
      <c r="Q9" s="24">
        <f t="shared" ref="Q9" si="1">G9/N9/24</f>
        <v>27.993779160186623</v>
      </c>
      <c r="R9" s="7">
        <f t="shared" ref="R9" si="2">O9/H9</f>
        <v>3.2731481481481479E-3</v>
      </c>
      <c r="S9" s="8" t="s">
        <v>589</v>
      </c>
      <c r="T9" s="4" t="s">
        <v>286</v>
      </c>
    </row>
    <row r="10" spans="1:20">
      <c r="A10" s="3" t="s">
        <v>307</v>
      </c>
      <c r="B10" s="58" t="s">
        <v>308</v>
      </c>
      <c r="C10" s="76"/>
      <c r="D10" s="4" t="s">
        <v>309</v>
      </c>
      <c r="E10" s="4" t="s">
        <v>590</v>
      </c>
      <c r="F10" s="4">
        <v>10</v>
      </c>
      <c r="G10" s="4">
        <v>40</v>
      </c>
      <c r="H10" s="4">
        <v>5</v>
      </c>
      <c r="I10" s="4" t="s">
        <v>161</v>
      </c>
      <c r="J10" s="4" t="s">
        <v>27</v>
      </c>
      <c r="K10" s="4" t="s">
        <v>28</v>
      </c>
      <c r="L10" s="7">
        <v>0.12037037037037036</v>
      </c>
      <c r="M10" s="7">
        <v>3.2546296296296295E-2</v>
      </c>
      <c r="N10" s="7">
        <v>7.0115740740740742E-2</v>
      </c>
      <c r="O10" s="7">
        <v>1.7696759259259259E-2</v>
      </c>
      <c r="P10" s="7">
        <f t="shared" ref="P10" si="3">M10/F10</f>
        <v>3.2546296296296295E-3</v>
      </c>
      <c r="Q10" s="24">
        <f t="shared" ref="Q10" si="4">G10/N10/24</f>
        <v>23.770221195113901</v>
      </c>
      <c r="R10" s="7">
        <f t="shared" ref="R10" si="5">O10/H10</f>
        <v>3.5393518518518517E-3</v>
      </c>
      <c r="S10" s="32" t="s">
        <v>591</v>
      </c>
      <c r="T10" s="4" t="s">
        <v>306</v>
      </c>
    </row>
    <row r="11" spans="1:20">
      <c r="A11" s="53">
        <v>42620</v>
      </c>
      <c r="B11" s="75" t="s">
        <v>326</v>
      </c>
      <c r="C11" s="76"/>
      <c r="D11" s="4" t="s">
        <v>327</v>
      </c>
      <c r="E11" s="4" t="s">
        <v>588</v>
      </c>
      <c r="F11" s="4">
        <v>5</v>
      </c>
      <c r="G11" s="4">
        <v>20</v>
      </c>
      <c r="H11" s="4">
        <v>2.5</v>
      </c>
      <c r="I11" s="4" t="s">
        <v>161</v>
      </c>
      <c r="J11" s="4" t="s">
        <v>27</v>
      </c>
      <c r="K11" s="4" t="s">
        <v>28</v>
      </c>
      <c r="L11" s="7">
        <v>4.3900462962962961E-2</v>
      </c>
      <c r="M11" s="7">
        <v>1.5185185185185185E-2</v>
      </c>
      <c r="N11" s="7">
        <v>2.0833333333333332E-2</v>
      </c>
      <c r="O11" s="7">
        <v>7.8703703703703713E-3</v>
      </c>
      <c r="P11" s="7">
        <f t="shared" ref="P11" si="6">M11/F11</f>
        <v>3.0370370370370369E-3</v>
      </c>
      <c r="Q11" s="24">
        <f t="shared" ref="Q11" si="7">G11/N11/24</f>
        <v>40</v>
      </c>
      <c r="R11" s="7">
        <f t="shared" ref="R11" si="8">O11/H11</f>
        <v>3.1481481481481486E-3</v>
      </c>
      <c r="S11" s="8" t="s">
        <v>328</v>
      </c>
      <c r="T11" s="4" t="s">
        <v>325</v>
      </c>
    </row>
    <row r="12" spans="1:20">
      <c r="A12" s="53">
        <v>42436</v>
      </c>
      <c r="B12" s="75" t="s">
        <v>331</v>
      </c>
      <c r="C12" s="76"/>
      <c r="D12" s="4" t="s">
        <v>332</v>
      </c>
      <c r="E12" s="4" t="s">
        <v>588</v>
      </c>
      <c r="F12" s="4">
        <v>5</v>
      </c>
      <c r="G12" s="4">
        <v>20</v>
      </c>
      <c r="H12" s="4">
        <v>2.5</v>
      </c>
      <c r="I12" s="4" t="s">
        <v>161</v>
      </c>
      <c r="J12" s="4" t="s">
        <v>27</v>
      </c>
      <c r="K12" s="4" t="s">
        <v>28</v>
      </c>
      <c r="L12" s="7">
        <v>4.9421296296296297E-2</v>
      </c>
      <c r="M12" s="7">
        <v>1.4953703703703705E-2</v>
      </c>
      <c r="N12" s="7">
        <v>2.9861111111111113E-2</v>
      </c>
      <c r="O12" s="7">
        <v>4.6180555555555558E-3</v>
      </c>
      <c r="P12" s="7">
        <f t="shared" ref="P12" si="9">M12/F12</f>
        <v>2.9907407407407409E-3</v>
      </c>
      <c r="Q12" s="24">
        <f t="shared" ref="Q12" si="10">G12/N12/24</f>
        <v>27.906976744186043</v>
      </c>
      <c r="R12" s="7">
        <f t="shared" ref="R12" si="11">O12/H12</f>
        <v>1.8472222222222223E-3</v>
      </c>
      <c r="S12" s="8" t="s">
        <v>589</v>
      </c>
      <c r="T12" s="4" t="s">
        <v>330</v>
      </c>
    </row>
    <row r="13" spans="1:20">
      <c r="A13" s="3" t="s">
        <v>368</v>
      </c>
      <c r="B13" s="54" t="s">
        <v>387</v>
      </c>
      <c r="C13" s="76"/>
      <c r="D13" s="6" t="s">
        <v>388</v>
      </c>
      <c r="E13" s="4" t="s">
        <v>588</v>
      </c>
      <c r="F13" s="4">
        <v>5</v>
      </c>
      <c r="G13" s="4">
        <v>20</v>
      </c>
      <c r="H13" s="4">
        <v>2.5</v>
      </c>
      <c r="I13" s="4" t="s">
        <v>161</v>
      </c>
      <c r="J13" s="4" t="s">
        <v>27</v>
      </c>
      <c r="K13" s="4" t="s">
        <v>28</v>
      </c>
      <c r="L13" s="7">
        <v>5.0960648148148151E-2</v>
      </c>
      <c r="M13" s="7">
        <v>1.4236111111111111E-2</v>
      </c>
      <c r="N13" s="7">
        <v>2.9166666666666664E-2</v>
      </c>
      <c r="O13" s="7">
        <v>7.5694444444444446E-3</v>
      </c>
      <c r="P13" s="7">
        <f t="shared" ref="P13" si="12">M13/F13</f>
        <v>2.8472222222222223E-3</v>
      </c>
      <c r="Q13" s="24">
        <f t="shared" ref="Q13" si="13">G13/N13/24</f>
        <v>28.571428571428573</v>
      </c>
      <c r="R13" s="7">
        <f t="shared" ref="R13" si="14">O13/H13</f>
        <v>3.0277777777777777E-3</v>
      </c>
      <c r="S13" s="8" t="s">
        <v>589</v>
      </c>
      <c r="T13" s="4" t="s">
        <v>386</v>
      </c>
    </row>
    <row r="14" spans="1:20">
      <c r="A14" s="53">
        <v>42710</v>
      </c>
      <c r="B14" s="54" t="s">
        <v>398</v>
      </c>
      <c r="C14" s="76"/>
      <c r="D14" s="4" t="s">
        <v>399</v>
      </c>
      <c r="E14" s="4" t="s">
        <v>588</v>
      </c>
      <c r="F14" s="4">
        <v>5</v>
      </c>
      <c r="G14" s="4">
        <v>20</v>
      </c>
      <c r="H14" s="4">
        <v>2.5</v>
      </c>
      <c r="I14" s="4" t="s">
        <v>161</v>
      </c>
      <c r="J14" s="4" t="s">
        <v>27</v>
      </c>
      <c r="K14" s="4" t="s">
        <v>28</v>
      </c>
      <c r="L14" s="7">
        <v>5.5625000000000001E-2</v>
      </c>
      <c r="M14" s="7">
        <v>1.59375E-2</v>
      </c>
      <c r="N14" s="7">
        <v>3.1481481481481485E-2</v>
      </c>
      <c r="O14" s="7">
        <v>8.2291666666666659E-3</v>
      </c>
      <c r="P14" s="7">
        <f t="shared" ref="P14" si="15">M14/F14</f>
        <v>3.1875000000000002E-3</v>
      </c>
      <c r="Q14" s="24">
        <f t="shared" ref="Q14" si="16">G14/N14/24</f>
        <v>26.470588235294116</v>
      </c>
      <c r="R14" s="7">
        <f t="shared" ref="R14" si="17">O14/H14</f>
        <v>3.2916666666666663E-3</v>
      </c>
      <c r="S14" s="32" t="s">
        <v>451</v>
      </c>
      <c r="T14" s="4" t="s">
        <v>397</v>
      </c>
    </row>
    <row r="15" spans="1:20" ht="14.45" customHeight="1">
      <c r="A15" s="53">
        <v>42496</v>
      </c>
      <c r="B15" s="54" t="s">
        <v>409</v>
      </c>
      <c r="C15" s="76"/>
      <c r="D15" s="4" t="s">
        <v>406</v>
      </c>
      <c r="E15" s="4" t="s">
        <v>588</v>
      </c>
      <c r="F15" s="4">
        <v>5</v>
      </c>
      <c r="G15" s="4">
        <v>20</v>
      </c>
      <c r="H15" s="4">
        <v>2.5</v>
      </c>
      <c r="I15" s="4" t="s">
        <v>161</v>
      </c>
      <c r="J15" s="4" t="s">
        <v>27</v>
      </c>
      <c r="K15" s="4" t="s">
        <v>28</v>
      </c>
      <c r="L15" s="7">
        <v>5.395833333333333E-2</v>
      </c>
      <c r="M15" s="7">
        <v>1.4918981481481483E-2</v>
      </c>
      <c r="N15" s="7">
        <v>3.0243055555555554E-2</v>
      </c>
      <c r="O15" s="7">
        <v>8.819444444444444E-3</v>
      </c>
      <c r="P15" s="7">
        <f t="shared" ref="P15" si="18">M15/F15</f>
        <v>2.9837962962962965E-3</v>
      </c>
      <c r="Q15" s="24">
        <f t="shared" ref="Q15" si="19">G15/N15/24</f>
        <v>27.554535017221585</v>
      </c>
      <c r="R15" s="7">
        <f t="shared" ref="R15" si="20">O15/H15</f>
        <v>3.5277777777777777E-3</v>
      </c>
      <c r="S15" s="11"/>
      <c r="T15" s="4" t="s">
        <v>408</v>
      </c>
    </row>
    <row r="16" spans="1:20">
      <c r="A16" s="5">
        <v>42125</v>
      </c>
      <c r="B16" s="28" t="s">
        <v>448</v>
      </c>
      <c r="C16" s="4"/>
      <c r="D16" s="4" t="s">
        <v>449</v>
      </c>
      <c r="E16" s="4" t="s">
        <v>592</v>
      </c>
      <c r="F16" s="4">
        <v>2.5</v>
      </c>
      <c r="G16" s="4">
        <v>11</v>
      </c>
      <c r="H16" s="4">
        <v>2.5</v>
      </c>
      <c r="I16" s="4" t="s">
        <v>161</v>
      </c>
      <c r="J16" s="4" t="s">
        <v>27</v>
      </c>
      <c r="K16" s="4" t="s">
        <v>28</v>
      </c>
      <c r="L16" s="7">
        <v>3.4293981481481481E-2</v>
      </c>
      <c r="M16" s="7">
        <v>7.7777777777777767E-3</v>
      </c>
      <c r="N16" s="7">
        <v>1.6967592592592593E-2</v>
      </c>
      <c r="O16" s="7">
        <v>9.571759259259259E-3</v>
      </c>
      <c r="P16" s="7">
        <f t="shared" ref="P16:P18" si="21">M16/F16</f>
        <v>3.1111111111111105E-3</v>
      </c>
      <c r="Q16" s="24">
        <f t="shared" ref="Q16:Q18" si="22">G16/N16/24</f>
        <v>27.012278308321964</v>
      </c>
      <c r="R16" s="7">
        <f t="shared" ref="R16:R18" si="23">O16/H16</f>
        <v>3.8287037037037035E-3</v>
      </c>
      <c r="S16" s="32" t="s">
        <v>451</v>
      </c>
      <c r="T16" s="4" t="s">
        <v>447</v>
      </c>
    </row>
    <row r="17" spans="1:20">
      <c r="A17" s="5">
        <v>42125</v>
      </c>
      <c r="B17" s="28" t="s">
        <v>453</v>
      </c>
      <c r="C17" s="4"/>
      <c r="D17" s="4" t="s">
        <v>454</v>
      </c>
      <c r="E17" s="4" t="s">
        <v>593</v>
      </c>
      <c r="F17" s="4">
        <v>5</v>
      </c>
      <c r="G17" s="4">
        <v>33</v>
      </c>
      <c r="H17" s="4">
        <v>2.5</v>
      </c>
      <c r="I17" s="4" t="s">
        <v>191</v>
      </c>
      <c r="J17" s="4" t="s">
        <v>118</v>
      </c>
      <c r="K17" s="4" t="s">
        <v>82</v>
      </c>
      <c r="L17" s="7">
        <v>8.5358796296296294E-2</v>
      </c>
      <c r="M17" s="7">
        <v>1.7662037037037035E-2</v>
      </c>
      <c r="N17" s="7">
        <v>5.6319444444444443E-2</v>
      </c>
      <c r="O17" s="7">
        <v>1.1400462962962965E-2</v>
      </c>
      <c r="P17" s="7">
        <f t="shared" ref="P17" si="24">M17/F17</f>
        <v>3.5324074074074069E-3</v>
      </c>
      <c r="Q17" s="24">
        <f t="shared" ref="Q17" si="25">G17/N17/24</f>
        <v>24.414303329223184</v>
      </c>
      <c r="R17" s="7">
        <f t="shared" ref="R17" si="26">O17/H17</f>
        <v>4.5601851851851862E-3</v>
      </c>
      <c r="S17" s="32"/>
      <c r="T17" s="4" t="s">
        <v>452</v>
      </c>
    </row>
    <row r="18" spans="1:20">
      <c r="A18" s="5">
        <v>42125</v>
      </c>
      <c r="B18" s="28" t="s">
        <v>453</v>
      </c>
      <c r="C18" s="4"/>
      <c r="D18" s="4" t="s">
        <v>449</v>
      </c>
      <c r="E18" s="4" t="s">
        <v>593</v>
      </c>
      <c r="F18" s="4">
        <v>5</v>
      </c>
      <c r="G18" s="4">
        <v>33</v>
      </c>
      <c r="H18" s="4">
        <v>2.5</v>
      </c>
      <c r="I18" s="10" t="s">
        <v>275</v>
      </c>
      <c r="J18" s="10" t="s">
        <v>81</v>
      </c>
      <c r="K18" s="10" t="s">
        <v>82</v>
      </c>
      <c r="L18" s="7">
        <v>8.667824074074075E-2</v>
      </c>
      <c r="M18" s="7">
        <v>1.7083333333333336E-2</v>
      </c>
      <c r="N18" s="7">
        <v>5.8252314814814819E-2</v>
      </c>
      <c r="O18" s="7">
        <v>1.136574074074074E-2</v>
      </c>
      <c r="P18" s="7">
        <f t="shared" si="21"/>
        <v>3.4166666666666672E-3</v>
      </c>
      <c r="Q18" s="24">
        <f t="shared" si="22"/>
        <v>23.60421219948341</v>
      </c>
      <c r="R18" s="7">
        <f t="shared" si="23"/>
        <v>4.5462962962962965E-3</v>
      </c>
      <c r="S18" s="4"/>
      <c r="T18" s="4" t="s">
        <v>452</v>
      </c>
    </row>
  </sheetData>
  <mergeCells count="3">
    <mergeCell ref="F5:H5"/>
    <mergeCell ref="M5:O5"/>
    <mergeCell ref="P5:R5"/>
  </mergeCells>
  <pageMargins left="0.7" right="0.7" top="0.75" bottom="0.75" header="0.3" footer="0.3"/>
  <pageSetup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7"/>
  <sheetViews>
    <sheetView zoomScale="85" zoomScaleNormal="85" workbookViewId="0">
      <selection activeCell="P8" sqref="P8:R8"/>
    </sheetView>
  </sheetViews>
  <sheetFormatPr defaultRowHeight="15"/>
  <cols>
    <col min="1" max="1" width="11.7109375" style="2" customWidth="1"/>
    <col min="2" max="2" width="8.85546875" customWidth="1"/>
    <col min="3" max="3" width="11.7109375" customWidth="1"/>
    <col min="4" max="4" width="15.5703125" customWidth="1"/>
    <col min="5" max="5" width="8.28515625" customWidth="1"/>
    <col min="6" max="6" width="6.140625" customWidth="1"/>
    <col min="7" max="7" width="6" customWidth="1"/>
    <col min="8" max="8" width="6.5703125" customWidth="1"/>
    <col min="10" max="10" width="11.28515625" customWidth="1"/>
    <col min="11" max="11" width="14.5703125" customWidth="1"/>
    <col min="12" max="18" width="8.85546875" style="9"/>
    <col min="19" max="19" width="19.42578125" customWidth="1"/>
    <col min="20" max="20" width="12.42578125" customWidth="1"/>
  </cols>
  <sheetData>
    <row r="1" spans="1:20" s="1" customFormat="1" ht="22.9" customHeight="1">
      <c r="A1" s="15" t="s">
        <v>594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  <c r="M1" s="14"/>
      <c r="N1" s="14"/>
      <c r="O1" s="14"/>
      <c r="P1" s="14"/>
      <c r="Q1" s="14"/>
      <c r="R1" s="14"/>
      <c r="S1" s="13"/>
      <c r="T1" s="13"/>
    </row>
    <row r="3" spans="1:20">
      <c r="F3" s="118" t="s">
        <v>576</v>
      </c>
      <c r="G3" s="118"/>
      <c r="H3" s="118"/>
      <c r="L3"/>
      <c r="M3" s="119" t="s">
        <v>577</v>
      </c>
      <c r="N3" s="120"/>
      <c r="O3" s="121"/>
      <c r="P3" s="119" t="s">
        <v>578</v>
      </c>
      <c r="Q3" s="120"/>
      <c r="R3" s="121"/>
    </row>
    <row r="4" spans="1:20">
      <c r="A4" s="3" t="s">
        <v>1</v>
      </c>
      <c r="B4" s="4" t="s">
        <v>579</v>
      </c>
      <c r="C4" s="4"/>
      <c r="D4" s="4" t="s">
        <v>3</v>
      </c>
      <c r="E4" s="4" t="s">
        <v>2</v>
      </c>
      <c r="F4" s="4" t="s">
        <v>595</v>
      </c>
      <c r="G4" s="4" t="s">
        <v>581</v>
      </c>
      <c r="H4" s="4" t="s">
        <v>582</v>
      </c>
      <c r="I4" s="4" t="s">
        <v>6</v>
      </c>
      <c r="J4" s="4" t="s">
        <v>7</v>
      </c>
      <c r="K4" s="4" t="s">
        <v>8</v>
      </c>
      <c r="L4" s="7" t="s">
        <v>9</v>
      </c>
      <c r="M4" s="7" t="s">
        <v>595</v>
      </c>
      <c r="N4" s="7" t="s">
        <v>581</v>
      </c>
      <c r="O4" s="7" t="s">
        <v>582</v>
      </c>
      <c r="P4" s="7" t="s">
        <v>596</v>
      </c>
      <c r="Q4" s="7" t="s">
        <v>586</v>
      </c>
      <c r="R4" s="7" t="s">
        <v>585</v>
      </c>
      <c r="S4" s="4" t="s">
        <v>587</v>
      </c>
      <c r="T4" s="4" t="s">
        <v>12</v>
      </c>
    </row>
    <row r="5" spans="1:20">
      <c r="A5" s="3"/>
      <c r="B5" s="11"/>
      <c r="C5" s="4"/>
      <c r="D5" s="11"/>
      <c r="E5" s="4"/>
      <c r="F5" s="4"/>
      <c r="G5" s="4"/>
      <c r="H5" s="4"/>
      <c r="I5" s="4"/>
      <c r="J5" s="4"/>
      <c r="K5" s="4"/>
      <c r="L5" s="7"/>
      <c r="M5" s="7"/>
      <c r="N5" s="7"/>
      <c r="O5" s="7"/>
      <c r="P5" s="7"/>
      <c r="Q5" s="7"/>
      <c r="R5" s="7"/>
      <c r="S5" s="22"/>
      <c r="T5" s="4"/>
    </row>
    <row r="6" spans="1:20">
      <c r="A6" s="3"/>
      <c r="B6" s="11"/>
      <c r="C6" s="72"/>
      <c r="D6" s="11"/>
      <c r="E6" s="4"/>
      <c r="F6" s="4"/>
      <c r="G6" s="4"/>
      <c r="H6" s="4"/>
      <c r="I6" s="4"/>
      <c r="J6" s="4"/>
      <c r="K6" s="4"/>
      <c r="L6" s="7"/>
      <c r="M6" s="7"/>
      <c r="N6" s="7"/>
      <c r="O6" s="7"/>
      <c r="P6" s="7"/>
      <c r="Q6" s="7"/>
      <c r="R6" s="7"/>
      <c r="S6" s="22"/>
      <c r="T6" s="4"/>
    </row>
    <row r="7" spans="1:20">
      <c r="A7" s="3" t="s">
        <v>174</v>
      </c>
      <c r="B7" s="69" t="s">
        <v>195</v>
      </c>
      <c r="C7" s="87"/>
      <c r="D7" s="4" t="s">
        <v>196</v>
      </c>
      <c r="E7" s="4" t="s">
        <v>597</v>
      </c>
      <c r="F7" s="4">
        <v>1.5</v>
      </c>
      <c r="G7" s="4">
        <v>40</v>
      </c>
      <c r="H7" s="4">
        <v>10</v>
      </c>
      <c r="I7" s="4" t="s">
        <v>198</v>
      </c>
      <c r="J7" s="4" t="s">
        <v>602</v>
      </c>
      <c r="K7" s="4" t="s">
        <v>53</v>
      </c>
      <c r="L7" s="7">
        <v>9.5960648148148142E-2</v>
      </c>
      <c r="M7" s="7">
        <v>1.5844907407407408E-2</v>
      </c>
      <c r="N7" s="7">
        <v>4.2905092592592592E-2</v>
      </c>
      <c r="O7" s="7">
        <v>3.412037037037037E-2</v>
      </c>
      <c r="P7" s="7">
        <f t="shared" ref="P7:P8" si="0">M7/F7/10</f>
        <v>1.0563271604938271E-3</v>
      </c>
      <c r="Q7" s="24">
        <f t="shared" ref="Q7:Q8" si="1">G7/N7/24</f>
        <v>38.845427569463176</v>
      </c>
      <c r="R7" s="7">
        <f t="shared" ref="R7:R8" si="2">O7/H7</f>
        <v>3.4120370370370372E-3</v>
      </c>
      <c r="S7" s="22"/>
      <c r="T7" s="4" t="s">
        <v>686</v>
      </c>
    </row>
    <row r="8" spans="1:20">
      <c r="A8" s="3" t="s">
        <v>174</v>
      </c>
      <c r="B8" s="69" t="s">
        <v>195</v>
      </c>
      <c r="C8" s="87"/>
      <c r="D8" s="4" t="s">
        <v>196</v>
      </c>
      <c r="E8" s="4" t="s">
        <v>597</v>
      </c>
      <c r="F8" s="4">
        <v>1.5</v>
      </c>
      <c r="G8" s="4">
        <v>40</v>
      </c>
      <c r="H8" s="4">
        <v>10</v>
      </c>
      <c r="I8" s="4" t="s">
        <v>199</v>
      </c>
      <c r="J8" s="4" t="s">
        <v>50</v>
      </c>
      <c r="K8" s="4" t="s">
        <v>51</v>
      </c>
      <c r="L8" s="7">
        <v>0.12011574074074073</v>
      </c>
      <c r="M8" s="7">
        <v>1.9525462962962963E-2</v>
      </c>
      <c r="N8" s="7">
        <v>5.2916666666666667E-2</v>
      </c>
      <c r="O8" s="7">
        <v>4.386574074074074E-2</v>
      </c>
      <c r="P8" s="7">
        <f t="shared" si="0"/>
        <v>1.3016975308641975E-3</v>
      </c>
      <c r="Q8" s="24">
        <f t="shared" si="1"/>
        <v>31.496062992125985</v>
      </c>
      <c r="R8" s="7">
        <f t="shared" si="2"/>
        <v>4.386574074074074E-3</v>
      </c>
      <c r="S8" s="22"/>
      <c r="T8" s="4" t="s">
        <v>687</v>
      </c>
    </row>
    <row r="9" spans="1:20">
      <c r="A9" s="53">
        <v>42683</v>
      </c>
      <c r="B9" s="69" t="s">
        <v>212</v>
      </c>
      <c r="C9" s="76"/>
      <c r="D9" s="4" t="s">
        <v>213</v>
      </c>
      <c r="E9" s="4" t="s">
        <v>597</v>
      </c>
      <c r="F9" s="4">
        <v>1.5</v>
      </c>
      <c r="G9" s="4">
        <v>40</v>
      </c>
      <c r="H9" s="4">
        <v>10</v>
      </c>
      <c r="I9" s="4" t="s">
        <v>214</v>
      </c>
      <c r="J9" s="4" t="s">
        <v>215</v>
      </c>
      <c r="K9" s="4" t="s">
        <v>216</v>
      </c>
      <c r="L9" s="7">
        <v>0.11815972222222222</v>
      </c>
      <c r="M9" s="7">
        <v>2.5416666666666667E-2</v>
      </c>
      <c r="N9" s="7">
        <v>5.6261574074074068E-2</v>
      </c>
      <c r="O9" s="7">
        <v>3.2152777777777773E-2</v>
      </c>
      <c r="P9" s="7">
        <f t="shared" ref="P9:P16" si="3">M9/F9/10</f>
        <v>1.6944444444444446E-3</v>
      </c>
      <c r="Q9" s="24">
        <f t="shared" ref="Q9:Q16" si="4">G9/N9/24</f>
        <v>29.623534252211481</v>
      </c>
      <c r="R9" s="7">
        <f t="shared" ref="R9:R16" si="5">O9/H9</f>
        <v>3.2152777777777774E-3</v>
      </c>
      <c r="S9" s="22"/>
      <c r="T9" s="4" t="s">
        <v>211</v>
      </c>
    </row>
    <row r="10" spans="1:20">
      <c r="A10" s="53">
        <v>42683</v>
      </c>
      <c r="B10" s="69" t="s">
        <v>212</v>
      </c>
      <c r="C10" s="76"/>
      <c r="D10" s="4" t="s">
        <v>213</v>
      </c>
      <c r="E10" s="4" t="s">
        <v>597</v>
      </c>
      <c r="F10" s="4">
        <v>1.5</v>
      </c>
      <c r="G10" s="4">
        <v>40</v>
      </c>
      <c r="H10" s="4">
        <v>10</v>
      </c>
      <c r="I10" s="4" t="s">
        <v>218</v>
      </c>
      <c r="J10" s="4" t="s">
        <v>101</v>
      </c>
      <c r="K10" s="4" t="s">
        <v>125</v>
      </c>
      <c r="L10" s="7">
        <v>0.12138888888888888</v>
      </c>
      <c r="M10" s="7">
        <v>2.4386574074074074E-2</v>
      </c>
      <c r="N10" s="7">
        <v>5.6145833333333339E-2</v>
      </c>
      <c r="O10" s="7">
        <v>3.667824074074074E-2</v>
      </c>
      <c r="P10" s="7">
        <f t="shared" si="3"/>
        <v>1.6257716049382716E-3</v>
      </c>
      <c r="Q10" s="24">
        <f t="shared" si="4"/>
        <v>29.684601113172537</v>
      </c>
      <c r="R10" s="7">
        <f t="shared" si="5"/>
        <v>3.6678240740740742E-3</v>
      </c>
      <c r="S10" s="22"/>
      <c r="T10" s="4" t="s">
        <v>217</v>
      </c>
    </row>
    <row r="11" spans="1:20">
      <c r="A11" s="53">
        <v>42683</v>
      </c>
      <c r="B11" s="69" t="s">
        <v>212</v>
      </c>
      <c r="C11" s="76"/>
      <c r="D11" s="4" t="s">
        <v>213</v>
      </c>
      <c r="E11" s="4" t="s">
        <v>597</v>
      </c>
      <c r="F11" s="4">
        <v>1.5</v>
      </c>
      <c r="G11" s="4">
        <v>40</v>
      </c>
      <c r="H11" s="4">
        <v>10</v>
      </c>
      <c r="I11" s="4" t="s">
        <v>199</v>
      </c>
      <c r="J11" s="4" t="s">
        <v>126</v>
      </c>
      <c r="K11" s="4" t="s">
        <v>125</v>
      </c>
      <c r="L11" s="7">
        <v>0.13083333333333333</v>
      </c>
      <c r="M11" s="7">
        <v>2.9664351851851855E-2</v>
      </c>
      <c r="N11" s="7">
        <v>5.9085648148148151E-2</v>
      </c>
      <c r="O11" s="7">
        <v>3.8368055555555551E-2</v>
      </c>
      <c r="P11" s="7">
        <f t="shared" si="3"/>
        <v>1.9776234567901235E-3</v>
      </c>
      <c r="Q11" s="24">
        <f t="shared" si="4"/>
        <v>28.207639569049949</v>
      </c>
      <c r="R11" s="7">
        <f t="shared" si="5"/>
        <v>3.8368055555555551E-3</v>
      </c>
      <c r="S11" s="22"/>
      <c r="T11" s="4" t="s">
        <v>219</v>
      </c>
    </row>
    <row r="12" spans="1:20">
      <c r="A12" s="53">
        <v>42683</v>
      </c>
      <c r="B12" s="69" t="s">
        <v>212</v>
      </c>
      <c r="C12" s="76"/>
      <c r="D12" s="4" t="s">
        <v>213</v>
      </c>
      <c r="E12" s="4" t="s">
        <v>597</v>
      </c>
      <c r="F12" s="4">
        <v>1.5</v>
      </c>
      <c r="G12" s="4">
        <v>40</v>
      </c>
      <c r="H12" s="4">
        <v>10</v>
      </c>
      <c r="I12" s="4" t="s">
        <v>221</v>
      </c>
      <c r="J12" s="4" t="s">
        <v>33</v>
      </c>
      <c r="K12" s="4" t="s">
        <v>222</v>
      </c>
      <c r="L12" s="7">
        <v>0.13767361111111112</v>
      </c>
      <c r="M12" s="7">
        <v>2.7685185185185188E-2</v>
      </c>
      <c r="N12" s="7">
        <v>6.4201388888888891E-2</v>
      </c>
      <c r="O12" s="7">
        <v>4.1238425925925921E-2</v>
      </c>
      <c r="P12" s="7">
        <f t="shared" ref="P12" si="6">M12/F12/10</f>
        <v>1.845679012345679E-3</v>
      </c>
      <c r="Q12" s="24">
        <f t="shared" ref="Q12" si="7">G12/N12/24</f>
        <v>25.959978366684695</v>
      </c>
      <c r="R12" s="7">
        <f t="shared" ref="R12" si="8">O12/H12</f>
        <v>4.1238425925925921E-3</v>
      </c>
      <c r="S12" s="22"/>
      <c r="T12" s="4" t="s">
        <v>220</v>
      </c>
    </row>
    <row r="13" spans="1:20">
      <c r="A13" s="53">
        <v>42652</v>
      </c>
      <c r="B13" s="69" t="s">
        <v>212</v>
      </c>
      <c r="C13" s="76"/>
      <c r="D13" s="4" t="s">
        <v>213</v>
      </c>
      <c r="E13" s="4" t="s">
        <v>598</v>
      </c>
      <c r="F13" s="4">
        <v>1.9</v>
      </c>
      <c r="G13" s="4">
        <v>88</v>
      </c>
      <c r="H13" s="4">
        <v>21.1</v>
      </c>
      <c r="I13" s="4" t="s">
        <v>224</v>
      </c>
      <c r="J13" s="4" t="s">
        <v>60</v>
      </c>
      <c r="K13" s="4" t="s">
        <v>61</v>
      </c>
      <c r="L13" s="7">
        <v>0.25865740740740739</v>
      </c>
      <c r="M13" s="7">
        <v>2.9085648148148149E-2</v>
      </c>
      <c r="N13" s="7">
        <v>0.12111111111111111</v>
      </c>
      <c r="O13" s="7">
        <v>0.10083333333333333</v>
      </c>
      <c r="P13" s="7">
        <f t="shared" si="3"/>
        <v>1.5308235867446394E-3</v>
      </c>
      <c r="Q13" s="24">
        <f t="shared" si="4"/>
        <v>30.275229357798164</v>
      </c>
      <c r="R13" s="7">
        <f t="shared" si="5"/>
        <v>4.7788309636650865E-3</v>
      </c>
      <c r="S13" s="22"/>
      <c r="T13" s="4" t="s">
        <v>223</v>
      </c>
    </row>
    <row r="14" spans="1:20">
      <c r="A14" s="53">
        <v>42652</v>
      </c>
      <c r="B14" s="69" t="s">
        <v>212</v>
      </c>
      <c r="C14" s="76"/>
      <c r="D14" s="4" t="s">
        <v>213</v>
      </c>
      <c r="E14" s="4" t="s">
        <v>599</v>
      </c>
      <c r="F14" s="4">
        <v>0.8</v>
      </c>
      <c r="G14" s="4">
        <v>20</v>
      </c>
      <c r="H14" s="4">
        <v>5</v>
      </c>
      <c r="I14" s="4" t="s">
        <v>214</v>
      </c>
      <c r="J14" s="4" t="s">
        <v>39</v>
      </c>
      <c r="K14" s="4" t="s">
        <v>40</v>
      </c>
      <c r="L14" s="7">
        <v>5.7002314814814818E-2</v>
      </c>
      <c r="M14" s="7">
        <v>1.1435185185185185E-2</v>
      </c>
      <c r="N14" s="7">
        <v>2.4641203703703703E-2</v>
      </c>
      <c r="O14" s="7">
        <v>1.7800925925925925E-2</v>
      </c>
      <c r="P14" s="7">
        <f t="shared" si="3"/>
        <v>1.429398148148148E-3</v>
      </c>
      <c r="Q14" s="24">
        <f t="shared" si="4"/>
        <v>33.818694222639742</v>
      </c>
      <c r="R14" s="7">
        <f t="shared" si="5"/>
        <v>3.5601851851851849E-3</v>
      </c>
      <c r="S14" s="22"/>
      <c r="T14" s="4" t="s">
        <v>225</v>
      </c>
    </row>
    <row r="15" spans="1:20">
      <c r="A15" s="53">
        <v>42652</v>
      </c>
      <c r="B15" s="69" t="s">
        <v>212</v>
      </c>
      <c r="C15" s="76"/>
      <c r="D15" s="4" t="s">
        <v>213</v>
      </c>
      <c r="E15" s="4" t="s">
        <v>599</v>
      </c>
      <c r="F15" s="4">
        <v>0.8</v>
      </c>
      <c r="G15" s="4">
        <v>20</v>
      </c>
      <c r="H15" s="4">
        <v>5</v>
      </c>
      <c r="I15" s="4" t="s">
        <v>221</v>
      </c>
      <c r="J15" s="4" t="s">
        <v>227</v>
      </c>
      <c r="K15" s="4" t="s">
        <v>228</v>
      </c>
      <c r="L15" s="7">
        <v>6.0312499999999998E-2</v>
      </c>
      <c r="M15" s="7">
        <v>1.2430555555555554E-2</v>
      </c>
      <c r="N15" s="7">
        <v>2.5960648148148149E-2</v>
      </c>
      <c r="O15" s="7">
        <v>1.8969907407407408E-2</v>
      </c>
      <c r="P15" s="7">
        <f t="shared" si="3"/>
        <v>1.553819444444444E-3</v>
      </c>
      <c r="Q15" s="24">
        <f t="shared" si="4"/>
        <v>32.099866250557291</v>
      </c>
      <c r="R15" s="7">
        <f t="shared" si="5"/>
        <v>3.7939814814814815E-3</v>
      </c>
      <c r="S15" s="22"/>
      <c r="T15" s="4" t="s">
        <v>226</v>
      </c>
    </row>
    <row r="16" spans="1:20">
      <c r="A16" s="3" t="s">
        <v>236</v>
      </c>
      <c r="B16" s="69" t="s">
        <v>237</v>
      </c>
      <c r="C16" s="76"/>
      <c r="D16" s="4" t="s">
        <v>238</v>
      </c>
      <c r="E16" s="4" t="s">
        <v>599</v>
      </c>
      <c r="F16" s="4">
        <v>0.8</v>
      </c>
      <c r="G16" s="4">
        <v>20</v>
      </c>
      <c r="H16" s="4">
        <v>5</v>
      </c>
      <c r="I16" s="4" t="s">
        <v>239</v>
      </c>
      <c r="J16" s="4" t="s">
        <v>240</v>
      </c>
      <c r="K16" s="4" t="s">
        <v>241</v>
      </c>
      <c r="L16" s="7">
        <v>5.7673611111111113E-2</v>
      </c>
      <c r="M16" s="7">
        <v>1.0902777777777777E-2</v>
      </c>
      <c r="N16" s="7">
        <v>2.6157407407407407E-2</v>
      </c>
      <c r="O16" s="7">
        <v>1.7488425925925925E-2</v>
      </c>
      <c r="P16" s="7">
        <f t="shared" si="3"/>
        <v>1.3628472222222221E-3</v>
      </c>
      <c r="Q16" s="24">
        <f t="shared" si="4"/>
        <v>31.858407079646017</v>
      </c>
      <c r="R16" s="7">
        <f t="shared" si="5"/>
        <v>3.4976851851851848E-3</v>
      </c>
      <c r="S16" s="22"/>
      <c r="T16" s="4" t="s">
        <v>235</v>
      </c>
    </row>
    <row r="17" spans="1:20">
      <c r="A17" s="3" t="s">
        <v>246</v>
      </c>
      <c r="B17" s="69" t="s">
        <v>251</v>
      </c>
      <c r="C17" s="76"/>
      <c r="D17" s="4" t="s">
        <v>252</v>
      </c>
      <c r="E17" s="4" t="s">
        <v>253</v>
      </c>
      <c r="F17" s="4">
        <v>3.8</v>
      </c>
      <c r="G17" s="4">
        <v>180</v>
      </c>
      <c r="H17" s="4">
        <v>42.2</v>
      </c>
      <c r="I17" s="4" t="s">
        <v>198</v>
      </c>
      <c r="J17" s="4" t="s">
        <v>254</v>
      </c>
      <c r="K17" s="4" t="s">
        <v>255</v>
      </c>
      <c r="L17" s="7">
        <v>0.49091435185185189</v>
      </c>
      <c r="M17" s="7">
        <v>5.3842592592592588E-2</v>
      </c>
      <c r="N17" s="7">
        <v>0.24987268518518521</v>
      </c>
      <c r="O17" s="7">
        <v>0.17906250000000001</v>
      </c>
      <c r="P17" s="7">
        <f t="shared" ref="P17:P20" si="9">M17/F17/10</f>
        <v>1.4169103313840157E-3</v>
      </c>
      <c r="Q17" s="24">
        <f t="shared" ref="Q17:Q20" si="10">G17/N17/24</f>
        <v>30.015285562091805</v>
      </c>
      <c r="R17" s="7">
        <f t="shared" ref="R17:R20" si="11">O17/H17</f>
        <v>4.2431872037914696E-3</v>
      </c>
      <c r="S17" s="22"/>
      <c r="T17" s="4" t="s">
        <v>600</v>
      </c>
    </row>
    <row r="18" spans="1:20">
      <c r="A18" s="3" t="s">
        <v>246</v>
      </c>
      <c r="B18" s="69" t="s">
        <v>251</v>
      </c>
      <c r="C18" s="76"/>
      <c r="D18" s="4" t="s">
        <v>252</v>
      </c>
      <c r="E18" s="4" t="s">
        <v>253</v>
      </c>
      <c r="F18" s="4">
        <v>3.8</v>
      </c>
      <c r="G18" s="4">
        <v>180</v>
      </c>
      <c r="H18" s="4">
        <v>42.2</v>
      </c>
      <c r="I18" s="4" t="s">
        <v>256</v>
      </c>
      <c r="J18" s="4" t="s">
        <v>177</v>
      </c>
      <c r="K18" s="4" t="s">
        <v>72</v>
      </c>
      <c r="L18" s="7">
        <v>0.53841435185185182</v>
      </c>
      <c r="M18" s="7">
        <v>5.3842592592592588E-2</v>
      </c>
      <c r="N18" s="7">
        <v>0.27021990740740742</v>
      </c>
      <c r="O18" s="7">
        <v>0.2061574074074074</v>
      </c>
      <c r="P18" s="7">
        <f t="shared" si="9"/>
        <v>1.4169103313840157E-3</v>
      </c>
      <c r="Q18" s="24">
        <f t="shared" si="10"/>
        <v>27.755171970702872</v>
      </c>
      <c r="R18" s="7">
        <f t="shared" si="11"/>
        <v>4.8852466210286107E-3</v>
      </c>
      <c r="S18" s="22"/>
      <c r="T18" s="4" t="s">
        <v>600</v>
      </c>
    </row>
    <row r="19" spans="1:20">
      <c r="A19" s="3" t="s">
        <v>246</v>
      </c>
      <c r="B19" s="69" t="s">
        <v>258</v>
      </c>
      <c r="C19" s="76"/>
      <c r="D19" s="4"/>
      <c r="E19" s="4" t="s">
        <v>601</v>
      </c>
      <c r="F19" s="4">
        <v>2</v>
      </c>
      <c r="G19" s="4">
        <v>90</v>
      </c>
      <c r="H19" s="4">
        <v>21.1</v>
      </c>
      <c r="I19" s="4" t="s">
        <v>198</v>
      </c>
      <c r="J19" s="4" t="s">
        <v>55</v>
      </c>
      <c r="K19" s="4" t="s">
        <v>53</v>
      </c>
      <c r="L19" s="7">
        <v>0.20857638888888888</v>
      </c>
      <c r="M19" s="7">
        <v>2.1319444444444443E-2</v>
      </c>
      <c r="N19" s="7">
        <v>0.10756944444444444</v>
      </c>
      <c r="O19" s="7">
        <v>7.6678240740740741E-2</v>
      </c>
      <c r="P19" s="7">
        <f t="shared" si="9"/>
        <v>1.0659722222222221E-3</v>
      </c>
      <c r="Q19" s="24">
        <f t="shared" si="10"/>
        <v>34.861200774693351</v>
      </c>
      <c r="R19" s="7">
        <f t="shared" si="11"/>
        <v>3.6340398455327362E-3</v>
      </c>
      <c r="S19" s="22"/>
      <c r="T19" s="4" t="s">
        <v>257</v>
      </c>
    </row>
    <row r="20" spans="1:20">
      <c r="A20" s="3" t="s">
        <v>266</v>
      </c>
      <c r="B20" s="69" t="s">
        <v>267</v>
      </c>
      <c r="C20" s="76"/>
      <c r="D20" s="4"/>
      <c r="E20" s="4" t="s">
        <v>599</v>
      </c>
      <c r="F20" s="4">
        <v>0.8</v>
      </c>
      <c r="G20" s="4">
        <v>20</v>
      </c>
      <c r="H20" s="4">
        <v>5</v>
      </c>
      <c r="I20" s="4" t="s">
        <v>199</v>
      </c>
      <c r="J20" s="4" t="s">
        <v>50</v>
      </c>
      <c r="K20" s="4" t="s">
        <v>51</v>
      </c>
      <c r="L20" s="7">
        <v>6.0775462962962962E-2</v>
      </c>
      <c r="M20" s="7">
        <v>5.2430555555555555E-3</v>
      </c>
      <c r="N20" s="7">
        <v>3.5173611111111107E-2</v>
      </c>
      <c r="O20" s="7">
        <v>1.7025462962962961E-2</v>
      </c>
      <c r="P20" s="7">
        <f t="shared" si="9"/>
        <v>6.5538194444444433E-4</v>
      </c>
      <c r="Q20" s="24">
        <f t="shared" si="10"/>
        <v>23.692003948667331</v>
      </c>
      <c r="R20" s="7">
        <f t="shared" si="11"/>
        <v>3.4050925925925924E-3</v>
      </c>
      <c r="S20" s="22"/>
      <c r="T20" s="4" t="s">
        <v>265</v>
      </c>
    </row>
    <row r="21" spans="1:20">
      <c r="A21" s="53">
        <v>42620</v>
      </c>
      <c r="B21" s="75" t="s">
        <v>326</v>
      </c>
      <c r="C21" s="76"/>
      <c r="D21" s="4" t="s">
        <v>327</v>
      </c>
      <c r="E21" s="4" t="s">
        <v>597</v>
      </c>
      <c r="F21" s="4">
        <v>1.5</v>
      </c>
      <c r="G21" s="4">
        <v>40</v>
      </c>
      <c r="H21" s="4">
        <v>10</v>
      </c>
      <c r="I21" s="4" t="s">
        <v>198</v>
      </c>
      <c r="J21" s="4" t="s">
        <v>602</v>
      </c>
      <c r="K21" s="4" t="s">
        <v>53</v>
      </c>
      <c r="L21" s="7">
        <v>9.6458333333333326E-2</v>
      </c>
      <c r="M21" s="7">
        <v>1.7187499999999998E-2</v>
      </c>
      <c r="N21" s="7">
        <v>4.8240740740740744E-2</v>
      </c>
      <c r="O21" s="7">
        <v>3.1030092592592592E-2</v>
      </c>
      <c r="P21" s="7">
        <f t="shared" ref="P21" si="12">M21/F21/10</f>
        <v>1.1458333333333333E-3</v>
      </c>
      <c r="Q21" s="24">
        <f t="shared" ref="Q21" si="13">G21/N21/24</f>
        <v>34.548944337811896</v>
      </c>
      <c r="R21" s="7">
        <f t="shared" ref="R21" si="14">O21/H21</f>
        <v>3.1030092592592593E-3</v>
      </c>
      <c r="S21" s="22"/>
      <c r="T21" s="4" t="s">
        <v>329</v>
      </c>
    </row>
    <row r="22" spans="1:20">
      <c r="A22" s="3" t="s">
        <v>338</v>
      </c>
      <c r="B22" s="54" t="s">
        <v>342</v>
      </c>
      <c r="C22" s="76"/>
      <c r="D22" s="4" t="s">
        <v>349</v>
      </c>
      <c r="E22" s="4" t="s">
        <v>197</v>
      </c>
      <c r="F22" s="4">
        <v>2</v>
      </c>
      <c r="G22" s="4">
        <v>90</v>
      </c>
      <c r="H22" s="4">
        <v>21.1</v>
      </c>
      <c r="I22" s="4" t="s">
        <v>198</v>
      </c>
      <c r="J22" s="4" t="s">
        <v>55</v>
      </c>
      <c r="K22" s="4" t="s">
        <v>53</v>
      </c>
      <c r="L22" s="7">
        <v>0.22046296296296297</v>
      </c>
      <c r="M22" s="7">
        <v>2.1365740740740741E-2</v>
      </c>
      <c r="N22" s="7">
        <v>0.11127314814814815</v>
      </c>
      <c r="O22" s="7">
        <v>8.44212962962963E-2</v>
      </c>
      <c r="P22" s="7">
        <f t="shared" ref="P22:P28" si="15">M22/F22/10</f>
        <v>1.0682870370370371E-3</v>
      </c>
      <c r="Q22" s="24">
        <f t="shared" ref="Q22:Q28" si="16">G22/N22/24</f>
        <v>33.700852922820886</v>
      </c>
      <c r="R22" s="7">
        <f t="shared" ref="R22:R28" si="17">O22/H22</f>
        <v>4.0010093031420044E-3</v>
      </c>
      <c r="S22" s="22"/>
      <c r="T22" s="4" t="s">
        <v>341</v>
      </c>
    </row>
    <row r="23" spans="1:20">
      <c r="A23" s="3" t="s">
        <v>338</v>
      </c>
      <c r="B23" s="54" t="s">
        <v>342</v>
      </c>
      <c r="C23" s="76"/>
      <c r="D23" s="4" t="s">
        <v>349</v>
      </c>
      <c r="E23" s="4" t="s">
        <v>197</v>
      </c>
      <c r="F23" s="4">
        <v>2</v>
      </c>
      <c r="G23" s="4">
        <v>90</v>
      </c>
      <c r="H23" s="4">
        <v>21.1</v>
      </c>
      <c r="I23" s="4" t="s">
        <v>198</v>
      </c>
      <c r="J23" s="4" t="s">
        <v>254</v>
      </c>
      <c r="K23" s="4" t="s">
        <v>255</v>
      </c>
      <c r="L23" s="7">
        <v>0.22306712962962963</v>
      </c>
      <c r="M23" s="7">
        <v>2.5370370370370366E-2</v>
      </c>
      <c r="N23" s="7">
        <v>0.1208449074074074</v>
      </c>
      <c r="O23" s="7">
        <v>7.2384259259259259E-2</v>
      </c>
      <c r="P23" s="7">
        <f t="shared" si="15"/>
        <v>1.2685185185185182E-3</v>
      </c>
      <c r="Q23" s="24">
        <f t="shared" si="16"/>
        <v>31.031510391724932</v>
      </c>
      <c r="R23" s="7">
        <f t="shared" si="17"/>
        <v>3.4305336141829033E-3</v>
      </c>
      <c r="S23" s="22"/>
      <c r="T23" s="4" t="s">
        <v>341</v>
      </c>
    </row>
    <row r="24" spans="1:20">
      <c r="A24" s="3" t="s">
        <v>338</v>
      </c>
      <c r="B24" s="54" t="s">
        <v>342</v>
      </c>
      <c r="C24" s="76"/>
      <c r="D24" s="4" t="s">
        <v>349</v>
      </c>
      <c r="E24" s="4" t="s">
        <v>197</v>
      </c>
      <c r="F24" s="4">
        <v>2</v>
      </c>
      <c r="G24" s="4">
        <v>90</v>
      </c>
      <c r="H24" s="4">
        <v>21.1</v>
      </c>
      <c r="I24" s="4" t="s">
        <v>239</v>
      </c>
      <c r="J24" s="4" t="s">
        <v>344</v>
      </c>
      <c r="K24" s="4" t="s">
        <v>345</v>
      </c>
      <c r="L24" s="7">
        <v>0.23082175925925927</v>
      </c>
      <c r="M24" s="7">
        <v>2.7175925925925926E-2</v>
      </c>
      <c r="N24" s="7">
        <v>0.1227199074074074</v>
      </c>
      <c r="O24" s="7">
        <v>7.6354166666666667E-2</v>
      </c>
      <c r="P24" s="7">
        <f t="shared" si="15"/>
        <v>1.3587962962962963E-3</v>
      </c>
      <c r="Q24" s="24">
        <f t="shared" si="16"/>
        <v>30.557389418089219</v>
      </c>
      <c r="R24" s="7">
        <f t="shared" si="17"/>
        <v>3.6186808846761453E-3</v>
      </c>
      <c r="S24" s="22"/>
      <c r="T24" s="4" t="s">
        <v>341</v>
      </c>
    </row>
    <row r="25" spans="1:20">
      <c r="A25" s="3" t="s">
        <v>338</v>
      </c>
      <c r="B25" s="54" t="s">
        <v>342</v>
      </c>
      <c r="C25" s="76"/>
      <c r="D25" s="4" t="s">
        <v>349</v>
      </c>
      <c r="E25" s="4" t="s">
        <v>197</v>
      </c>
      <c r="F25" s="4">
        <v>2</v>
      </c>
      <c r="G25" s="4">
        <v>90</v>
      </c>
      <c r="H25" s="4">
        <v>21.1</v>
      </c>
      <c r="I25" s="4" t="s">
        <v>256</v>
      </c>
      <c r="J25" s="4" t="s">
        <v>177</v>
      </c>
      <c r="K25" s="4" t="s">
        <v>72</v>
      </c>
      <c r="L25" s="7">
        <v>0.23930555555555555</v>
      </c>
      <c r="M25" s="7">
        <v>2.4398148148148145E-2</v>
      </c>
      <c r="N25" s="7">
        <v>0.12443287037037037</v>
      </c>
      <c r="O25" s="7">
        <v>8.4803240740740748E-2</v>
      </c>
      <c r="P25" s="7">
        <f t="shared" si="15"/>
        <v>1.2199074074074072E-3</v>
      </c>
      <c r="Q25" s="24">
        <f t="shared" si="16"/>
        <v>30.136731466840292</v>
      </c>
      <c r="R25" s="7">
        <f t="shared" si="17"/>
        <v>4.0191109355801301E-3</v>
      </c>
      <c r="S25" s="22"/>
      <c r="T25" s="4" t="s">
        <v>341</v>
      </c>
    </row>
    <row r="26" spans="1:20">
      <c r="A26" s="3" t="s">
        <v>338</v>
      </c>
      <c r="B26" s="54" t="s">
        <v>342</v>
      </c>
      <c r="C26" s="76"/>
      <c r="D26" s="4" t="s">
        <v>349</v>
      </c>
      <c r="E26" s="4" t="s">
        <v>197</v>
      </c>
      <c r="F26" s="4">
        <v>2</v>
      </c>
      <c r="G26" s="4">
        <v>90</v>
      </c>
      <c r="H26" s="4">
        <v>21.1</v>
      </c>
      <c r="I26" s="4"/>
      <c r="J26" s="4" t="s">
        <v>278</v>
      </c>
      <c r="K26" s="4" t="s">
        <v>279</v>
      </c>
      <c r="L26" s="7">
        <v>0.24692129629629631</v>
      </c>
      <c r="M26" s="7">
        <v>3.0648148148148147E-2</v>
      </c>
      <c r="N26" s="7">
        <v>0.11840277777777779</v>
      </c>
      <c r="O26" s="7">
        <v>9.2812500000000006E-2</v>
      </c>
      <c r="P26" s="7">
        <f t="shared" si="15"/>
        <v>1.5324074074074072E-3</v>
      </c>
      <c r="Q26" s="24">
        <f t="shared" si="16"/>
        <v>31.67155425219941</v>
      </c>
      <c r="R26" s="7">
        <f t="shared" si="17"/>
        <v>4.3986966824644553E-3</v>
      </c>
      <c r="S26" s="22"/>
      <c r="T26" s="4" t="s">
        <v>341</v>
      </c>
    </row>
    <row r="27" spans="1:20">
      <c r="A27" s="3" t="s">
        <v>338</v>
      </c>
      <c r="B27" s="54" t="s">
        <v>342</v>
      </c>
      <c r="C27" s="76"/>
      <c r="D27" s="4" t="s">
        <v>349</v>
      </c>
      <c r="E27" s="4" t="s">
        <v>197</v>
      </c>
      <c r="F27" s="4">
        <v>2</v>
      </c>
      <c r="G27" s="4">
        <v>90</v>
      </c>
      <c r="H27" s="4">
        <v>21.1</v>
      </c>
      <c r="I27" s="33" t="s">
        <v>198</v>
      </c>
      <c r="J27" s="33" t="s">
        <v>68</v>
      </c>
      <c r="K27" s="33" t="s">
        <v>69</v>
      </c>
      <c r="L27" s="7">
        <v>0.26666666666666666</v>
      </c>
      <c r="M27" s="7">
        <v>2.7546296296296294E-2</v>
      </c>
      <c r="N27" s="7">
        <v>0.13413194444444446</v>
      </c>
      <c r="O27" s="7">
        <v>9.8379629629629636E-2</v>
      </c>
      <c r="P27" s="7">
        <f t="shared" si="15"/>
        <v>1.3773148148148147E-3</v>
      </c>
      <c r="Q27" s="24">
        <f t="shared" si="16"/>
        <v>27.957545948744496</v>
      </c>
      <c r="R27" s="7">
        <f t="shared" si="17"/>
        <v>4.6625416886080396E-3</v>
      </c>
      <c r="S27" s="22"/>
      <c r="T27" s="4" t="s">
        <v>341</v>
      </c>
    </row>
    <row r="28" spans="1:20">
      <c r="A28" s="3" t="s">
        <v>338</v>
      </c>
      <c r="B28" s="54" t="s">
        <v>342</v>
      </c>
      <c r="C28" s="76"/>
      <c r="D28" s="4" t="s">
        <v>349</v>
      </c>
      <c r="E28" s="4" t="s">
        <v>197</v>
      </c>
      <c r="F28" s="4">
        <v>2</v>
      </c>
      <c r="G28" s="4">
        <v>90</v>
      </c>
      <c r="H28" s="4">
        <v>21.1</v>
      </c>
      <c r="I28" s="4" t="s">
        <v>224</v>
      </c>
      <c r="J28" s="4" t="s">
        <v>346</v>
      </c>
      <c r="K28" s="4" t="s">
        <v>61</v>
      </c>
      <c r="L28" s="7">
        <v>0.3052199074074074</v>
      </c>
      <c r="M28" s="7">
        <v>2.9942129629629628E-2</v>
      </c>
      <c r="N28" s="7">
        <v>0.15518518518518518</v>
      </c>
      <c r="O28" s="7">
        <v>0.11027777777777777</v>
      </c>
      <c r="P28" s="7">
        <f t="shared" si="15"/>
        <v>1.4971064814814814E-3</v>
      </c>
      <c r="Q28" s="24">
        <f t="shared" si="16"/>
        <v>24.164677804295945</v>
      </c>
      <c r="R28" s="7">
        <f t="shared" si="17"/>
        <v>5.2264349657714579E-3</v>
      </c>
      <c r="S28" s="22"/>
      <c r="T28" s="4" t="s">
        <v>341</v>
      </c>
    </row>
    <row r="29" spans="1:20">
      <c r="A29" s="3" t="s">
        <v>334</v>
      </c>
      <c r="B29" s="54" t="s">
        <v>348</v>
      </c>
      <c r="C29" s="76"/>
      <c r="D29" s="4" t="s">
        <v>349</v>
      </c>
      <c r="E29" s="4" t="s">
        <v>597</v>
      </c>
      <c r="F29" s="4">
        <v>1.5</v>
      </c>
      <c r="G29" s="4">
        <v>40</v>
      </c>
      <c r="H29" s="4">
        <v>10</v>
      </c>
      <c r="I29" s="4" t="s">
        <v>199</v>
      </c>
      <c r="J29" s="4" t="s">
        <v>50</v>
      </c>
      <c r="K29" s="4" t="s">
        <v>51</v>
      </c>
      <c r="L29" s="7">
        <v>0.13210648148148149</v>
      </c>
      <c r="M29" s="7">
        <v>2.0162037037037037E-2</v>
      </c>
      <c r="N29" s="7">
        <v>6.0497685185185189E-2</v>
      </c>
      <c r="O29" s="7">
        <v>4.4872685185185189E-2</v>
      </c>
      <c r="P29" s="7">
        <f t="shared" ref="P29:P35" si="18">M29/F29/10</f>
        <v>1.3441358024691358E-3</v>
      </c>
      <c r="Q29" s="24">
        <f t="shared" ref="Q29:Q31" si="19">G29/N29/24</f>
        <v>27.549263439831645</v>
      </c>
      <c r="R29" s="7">
        <f t="shared" ref="R29:R31" si="20">O29/H29</f>
        <v>4.4872685185185189E-3</v>
      </c>
      <c r="S29" s="22"/>
      <c r="T29" s="4" t="s">
        <v>350</v>
      </c>
    </row>
    <row r="30" spans="1:20">
      <c r="A30" s="3" t="s">
        <v>334</v>
      </c>
      <c r="B30" s="54" t="s">
        <v>348</v>
      </c>
      <c r="C30" s="76"/>
      <c r="D30" s="4" t="s">
        <v>349</v>
      </c>
      <c r="E30" s="4" t="s">
        <v>597</v>
      </c>
      <c r="F30" s="4">
        <v>1.5</v>
      </c>
      <c r="G30" s="4">
        <v>40</v>
      </c>
      <c r="H30" s="4">
        <v>10</v>
      </c>
      <c r="I30" s="4" t="s">
        <v>191</v>
      </c>
      <c r="J30" s="4" t="s">
        <v>118</v>
      </c>
      <c r="K30" s="4" t="s">
        <v>82</v>
      </c>
      <c r="L30" s="7">
        <v>0.13920138888888889</v>
      </c>
      <c r="M30" s="7">
        <v>2.2800925925925929E-2</v>
      </c>
      <c r="N30" s="7">
        <v>6.8298611111111115E-2</v>
      </c>
      <c r="O30" s="7">
        <v>4.130787037037037E-2</v>
      </c>
      <c r="P30" s="7">
        <f t="shared" si="18"/>
        <v>1.520061728395062E-3</v>
      </c>
      <c r="Q30" s="24">
        <f t="shared" si="19"/>
        <v>24.402643619725467</v>
      </c>
      <c r="R30" s="7">
        <f t="shared" si="20"/>
        <v>4.130787037037037E-3</v>
      </c>
      <c r="S30" s="22"/>
      <c r="T30" s="4" t="s">
        <v>350</v>
      </c>
    </row>
    <row r="31" spans="1:20">
      <c r="A31" s="3" t="s">
        <v>334</v>
      </c>
      <c r="B31" s="54" t="s">
        <v>348</v>
      </c>
      <c r="C31" s="76"/>
      <c r="D31" s="4" t="s">
        <v>349</v>
      </c>
      <c r="E31" s="4" t="s">
        <v>597</v>
      </c>
      <c r="F31" s="4">
        <v>1.5</v>
      </c>
      <c r="G31" s="4">
        <v>40</v>
      </c>
      <c r="H31" s="4">
        <v>10</v>
      </c>
      <c r="I31" s="4" t="s">
        <v>224</v>
      </c>
      <c r="J31" s="4" t="s">
        <v>81</v>
      </c>
      <c r="K31" s="4" t="s">
        <v>82</v>
      </c>
      <c r="L31" s="7">
        <v>0.14638888888888887</v>
      </c>
      <c r="M31" s="7">
        <v>2.4004629629629629E-2</v>
      </c>
      <c r="N31" s="7">
        <v>6.8576388888888895E-2</v>
      </c>
      <c r="O31" s="7">
        <v>4.4560185185185182E-2</v>
      </c>
      <c r="P31" s="7">
        <f t="shared" si="18"/>
        <v>1.6003086419753086E-3</v>
      </c>
      <c r="Q31" s="24">
        <f t="shared" si="19"/>
        <v>24.303797468354428</v>
      </c>
      <c r="R31" s="7">
        <f t="shared" si="20"/>
        <v>4.456018518518518E-3</v>
      </c>
      <c r="S31" s="22"/>
      <c r="T31" s="4" t="s">
        <v>350</v>
      </c>
    </row>
    <row r="32" spans="1:20">
      <c r="A32" s="3" t="s">
        <v>334</v>
      </c>
      <c r="B32" s="54" t="s">
        <v>348</v>
      </c>
      <c r="C32" s="76"/>
      <c r="D32" s="4" t="s">
        <v>349</v>
      </c>
      <c r="E32" s="4" t="s">
        <v>599</v>
      </c>
      <c r="F32" s="4">
        <v>0.8</v>
      </c>
      <c r="G32" s="4">
        <v>20</v>
      </c>
      <c r="H32" s="4">
        <v>5</v>
      </c>
      <c r="I32" s="33" t="s">
        <v>198</v>
      </c>
      <c r="J32" s="33" t="s">
        <v>68</v>
      </c>
      <c r="K32" s="33" t="s">
        <v>69</v>
      </c>
      <c r="L32" s="7">
        <v>6.7187499999999997E-2</v>
      </c>
      <c r="M32" s="7">
        <v>1.2106481481481482E-2</v>
      </c>
      <c r="N32" s="7">
        <v>3.1412037037037037E-2</v>
      </c>
      <c r="O32" s="7">
        <v>1.741898148148148E-2</v>
      </c>
      <c r="P32" s="7">
        <f t="shared" si="18"/>
        <v>1.5133101851851852E-3</v>
      </c>
      <c r="Q32" s="24">
        <f t="shared" ref="Q32:Q34" si="21">G32/N32/24</f>
        <v>26.529108327192336</v>
      </c>
      <c r="R32" s="7">
        <f t="shared" ref="R32:R34" si="22">O32/H32</f>
        <v>3.483796296296296E-3</v>
      </c>
      <c r="S32" s="22"/>
      <c r="T32" s="4" t="s">
        <v>347</v>
      </c>
    </row>
    <row r="33" spans="1:20">
      <c r="A33" s="3" t="s">
        <v>334</v>
      </c>
      <c r="B33" s="54" t="s">
        <v>348</v>
      </c>
      <c r="C33" s="76"/>
      <c r="D33" s="4" t="s">
        <v>349</v>
      </c>
      <c r="E33" s="4" t="s">
        <v>599</v>
      </c>
      <c r="F33" s="4">
        <v>0.8</v>
      </c>
      <c r="G33" s="4">
        <v>20</v>
      </c>
      <c r="H33" s="4">
        <v>5</v>
      </c>
      <c r="I33" s="33" t="s">
        <v>239</v>
      </c>
      <c r="J33" s="33" t="s">
        <v>182</v>
      </c>
      <c r="K33" s="33" t="s">
        <v>183</v>
      </c>
      <c r="L33" s="7">
        <v>7.5520833333333329E-2</v>
      </c>
      <c r="M33" s="7">
        <v>1.2858796296296297E-2</v>
      </c>
      <c r="N33" s="7">
        <v>3.408564814814815E-2</v>
      </c>
      <c r="O33" s="7">
        <v>2.1597222222222223E-2</v>
      </c>
      <c r="P33" s="7">
        <f t="shared" si="18"/>
        <v>1.6073495370370369E-3</v>
      </c>
      <c r="Q33" s="24">
        <f t="shared" si="21"/>
        <v>24.448217317487266</v>
      </c>
      <c r="R33" s="7">
        <f t="shared" si="22"/>
        <v>4.3194444444444443E-3</v>
      </c>
      <c r="S33" s="22"/>
      <c r="T33" s="4" t="s">
        <v>347</v>
      </c>
    </row>
    <row r="34" spans="1:20">
      <c r="A34" s="3" t="s">
        <v>334</v>
      </c>
      <c r="B34" s="54" t="s">
        <v>348</v>
      </c>
      <c r="C34" s="76"/>
      <c r="D34" s="4" t="s">
        <v>349</v>
      </c>
      <c r="E34" s="4" t="s">
        <v>599</v>
      </c>
      <c r="F34" s="4">
        <v>0.8</v>
      </c>
      <c r="G34" s="4">
        <v>20</v>
      </c>
      <c r="H34" s="4">
        <v>5</v>
      </c>
      <c r="I34" s="33" t="s">
        <v>198</v>
      </c>
      <c r="J34" s="33" t="s">
        <v>58</v>
      </c>
      <c r="K34" s="33" t="s">
        <v>59</v>
      </c>
      <c r="L34" s="7">
        <v>7.6342592592592587E-2</v>
      </c>
      <c r="M34" s="7">
        <v>1.5300925925925926E-2</v>
      </c>
      <c r="N34" s="7">
        <v>3.4872685185185187E-2</v>
      </c>
      <c r="O34" s="7">
        <v>1.8020833333333333E-2</v>
      </c>
      <c r="P34" s="7">
        <f t="shared" si="18"/>
        <v>1.9126157407407408E-3</v>
      </c>
      <c r="Q34" s="24">
        <f t="shared" si="21"/>
        <v>23.896448722203782</v>
      </c>
      <c r="R34" s="7">
        <f t="shared" si="22"/>
        <v>3.6041666666666665E-3</v>
      </c>
      <c r="S34" s="22"/>
      <c r="T34" s="4" t="s">
        <v>347</v>
      </c>
    </row>
    <row r="35" spans="1:20">
      <c r="A35" s="53">
        <v>42496</v>
      </c>
      <c r="B35" s="75" t="s">
        <v>405</v>
      </c>
      <c r="C35" s="76"/>
      <c r="D35" s="4" t="s">
        <v>406</v>
      </c>
      <c r="E35" s="4" t="s">
        <v>599</v>
      </c>
      <c r="F35" s="4">
        <v>0.8</v>
      </c>
      <c r="G35" s="4">
        <v>20</v>
      </c>
      <c r="H35" s="4">
        <v>5</v>
      </c>
      <c r="I35" s="4" t="s">
        <v>224</v>
      </c>
      <c r="J35" s="4" t="s">
        <v>375</v>
      </c>
      <c r="K35" s="4" t="s">
        <v>376</v>
      </c>
      <c r="L35" s="7">
        <v>6.8287037037037035E-2</v>
      </c>
      <c r="M35" s="7">
        <v>1.5763888888888886E-2</v>
      </c>
      <c r="N35" s="7">
        <v>3.3518518518518517E-2</v>
      </c>
      <c r="O35" s="7">
        <v>1.9016203703703705E-2</v>
      </c>
      <c r="P35" s="7">
        <f t="shared" si="18"/>
        <v>1.9704861111111108E-3</v>
      </c>
      <c r="Q35" s="24">
        <f t="shared" ref="Q35:Q36" si="23">G35/N35/24</f>
        <v>24.861878453038674</v>
      </c>
      <c r="R35" s="7">
        <f t="shared" ref="R35:R36" si="24">O35/H35</f>
        <v>3.8032407407407411E-3</v>
      </c>
      <c r="S35" s="22"/>
      <c r="T35" s="4" t="s">
        <v>407</v>
      </c>
    </row>
    <row r="36" spans="1:20">
      <c r="A36" s="53">
        <v>42496</v>
      </c>
      <c r="B36" s="75" t="s">
        <v>405</v>
      </c>
      <c r="C36" s="76"/>
      <c r="D36" s="4" t="s">
        <v>406</v>
      </c>
      <c r="E36" s="4" t="s">
        <v>599</v>
      </c>
      <c r="F36" s="4">
        <v>0.8</v>
      </c>
      <c r="G36" s="4">
        <v>20</v>
      </c>
      <c r="H36" s="4">
        <v>5</v>
      </c>
      <c r="I36" s="4" t="s">
        <v>198</v>
      </c>
      <c r="J36" s="4" t="s">
        <v>602</v>
      </c>
      <c r="K36" s="4" t="s">
        <v>53</v>
      </c>
      <c r="L36" s="7">
        <v>4.898148148148148E-2</v>
      </c>
      <c r="M36" s="7">
        <v>8.7037037037037031E-3</v>
      </c>
      <c r="N36" s="7">
        <v>2.4502314814814814E-2</v>
      </c>
      <c r="O36" s="7">
        <v>1.5787037037037037E-2</v>
      </c>
      <c r="P36" s="7">
        <f t="shared" ref="P36" si="25">M36/F36/10</f>
        <v>1.0879629629629629E-3</v>
      </c>
      <c r="Q36" s="24">
        <f t="shared" si="23"/>
        <v>34.010392064241849</v>
      </c>
      <c r="R36" s="7">
        <f t="shared" si="24"/>
        <v>3.1574074074074074E-3</v>
      </c>
      <c r="S36" s="4"/>
      <c r="T36" s="4" t="s">
        <v>404</v>
      </c>
    </row>
    <row r="37" spans="1:20">
      <c r="A37" s="53"/>
      <c r="B37" s="75"/>
      <c r="C37" s="76"/>
      <c r="D37" s="4"/>
      <c r="E37" s="4"/>
      <c r="F37" s="4"/>
      <c r="G37" s="4"/>
      <c r="H37" s="4"/>
      <c r="I37" s="4"/>
      <c r="J37" s="4"/>
      <c r="K37" s="4"/>
      <c r="L37" s="7"/>
      <c r="M37" s="7"/>
      <c r="N37" s="7"/>
      <c r="O37" s="7"/>
      <c r="P37" s="7"/>
      <c r="Q37" s="24"/>
      <c r="R37" s="7"/>
      <c r="S37" s="4"/>
      <c r="T37" s="4"/>
    </row>
  </sheetData>
  <mergeCells count="3">
    <mergeCell ref="F3:H3"/>
    <mergeCell ref="M3:O3"/>
    <mergeCell ref="P3:R3"/>
  </mergeCell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85"/>
  <sheetViews>
    <sheetView tabSelected="1" workbookViewId="0">
      <selection activeCell="J85" sqref="J85"/>
    </sheetView>
  </sheetViews>
  <sheetFormatPr defaultRowHeight="15"/>
  <cols>
    <col min="3" max="3" width="12" customWidth="1"/>
    <col min="4" max="4" width="5.7109375" style="34" customWidth="1"/>
    <col min="5" max="11" width="5.7109375" customWidth="1"/>
  </cols>
  <sheetData>
    <row r="1" spans="1:11">
      <c r="B1" s="32" t="s">
        <v>710</v>
      </c>
    </row>
    <row r="3" spans="1:11">
      <c r="A3" s="4" t="s">
        <v>706</v>
      </c>
      <c r="B3" s="100" t="s">
        <v>614</v>
      </c>
      <c r="C3" s="101" t="s">
        <v>615</v>
      </c>
      <c r="D3" s="102" t="s">
        <v>606</v>
      </c>
      <c r="E3" s="40" t="s">
        <v>607</v>
      </c>
      <c r="F3" s="40" t="s">
        <v>608</v>
      </c>
      <c r="G3" s="40" t="s">
        <v>609</v>
      </c>
      <c r="H3" s="40" t="s">
        <v>610</v>
      </c>
      <c r="I3" s="40" t="s">
        <v>611</v>
      </c>
      <c r="J3" s="40" t="s">
        <v>612</v>
      </c>
      <c r="K3" s="40" t="s">
        <v>613</v>
      </c>
    </row>
    <row r="4" spans="1:11">
      <c r="A4" s="4" t="s">
        <v>707</v>
      </c>
      <c r="B4" s="4" t="s">
        <v>272</v>
      </c>
      <c r="C4" s="4" t="s">
        <v>45</v>
      </c>
      <c r="D4" s="35" t="s">
        <v>691</v>
      </c>
    </row>
    <row r="5" spans="1:11">
      <c r="A5" s="4" t="s">
        <v>708</v>
      </c>
      <c r="B5" s="4" t="s">
        <v>301</v>
      </c>
      <c r="C5" s="4" t="s">
        <v>255</v>
      </c>
      <c r="D5" s="35" t="s">
        <v>709</v>
      </c>
    </row>
    <row r="6" spans="1:11">
      <c r="A6" s="4" t="s">
        <v>707</v>
      </c>
      <c r="B6" s="104" t="s">
        <v>272</v>
      </c>
      <c r="C6" s="33" t="s">
        <v>45</v>
      </c>
      <c r="D6" s="103"/>
      <c r="E6" s="42">
        <v>0.17013888888888887</v>
      </c>
    </row>
    <row r="7" spans="1:11">
      <c r="A7" s="4" t="s">
        <v>708</v>
      </c>
      <c r="B7" s="105" t="s">
        <v>27</v>
      </c>
      <c r="C7" s="4" t="s">
        <v>28</v>
      </c>
      <c r="D7" s="36"/>
      <c r="E7" s="42">
        <v>0.18194444444444444</v>
      </c>
    </row>
    <row r="8" spans="1:11">
      <c r="A8" s="4" t="s">
        <v>707</v>
      </c>
      <c r="B8" s="105" t="s">
        <v>68</v>
      </c>
      <c r="C8" s="4" t="s">
        <v>516</v>
      </c>
      <c r="D8" s="36"/>
      <c r="E8" s="4"/>
      <c r="F8" s="42">
        <v>0.15416666666666667</v>
      </c>
    </row>
    <row r="9" spans="1:11">
      <c r="A9" s="4" t="s">
        <v>708</v>
      </c>
      <c r="B9" s="105" t="s">
        <v>27</v>
      </c>
      <c r="C9" s="4" t="s">
        <v>28</v>
      </c>
      <c r="D9" s="36"/>
      <c r="E9" s="4"/>
      <c r="F9" s="42">
        <v>0.16805555555555554</v>
      </c>
    </row>
    <row r="10" spans="1:11">
      <c r="A10" s="4" t="s">
        <v>707</v>
      </c>
      <c r="B10" s="105" t="s">
        <v>254</v>
      </c>
      <c r="C10" s="4" t="s">
        <v>255</v>
      </c>
      <c r="D10" s="36"/>
      <c r="E10" s="4"/>
      <c r="F10" s="4"/>
      <c r="G10" s="42">
        <v>0.16805555555555554</v>
      </c>
    </row>
    <row r="11" spans="1:11">
      <c r="A11" s="4" t="s">
        <v>708</v>
      </c>
      <c r="B11" s="72" t="s">
        <v>33</v>
      </c>
      <c r="C11" s="4" t="s">
        <v>34</v>
      </c>
      <c r="D11" s="36"/>
      <c r="E11" s="4"/>
      <c r="F11" s="4"/>
      <c r="G11" s="42">
        <v>0.18472222222222223</v>
      </c>
    </row>
    <row r="12" spans="1:11">
      <c r="A12" s="4" t="s">
        <v>707</v>
      </c>
      <c r="B12" s="72" t="s">
        <v>29</v>
      </c>
      <c r="C12" s="4" t="s">
        <v>30</v>
      </c>
      <c r="D12" s="36"/>
      <c r="E12" s="4"/>
      <c r="F12" s="37"/>
      <c r="G12" s="37"/>
      <c r="H12" s="42">
        <v>0.19305555555555554</v>
      </c>
    </row>
    <row r="13" spans="1:11">
      <c r="A13" s="4" t="s">
        <v>708</v>
      </c>
      <c r="B13" s="72" t="s">
        <v>33</v>
      </c>
      <c r="C13" s="4" t="s">
        <v>34</v>
      </c>
      <c r="D13" s="36"/>
      <c r="E13" s="4"/>
      <c r="F13" s="37"/>
      <c r="G13" s="37"/>
      <c r="H13" s="42">
        <v>0.18819444444444444</v>
      </c>
    </row>
    <row r="14" spans="1:11">
      <c r="A14" s="4" t="s">
        <v>707</v>
      </c>
      <c r="B14" s="105" t="s">
        <v>254</v>
      </c>
      <c r="C14" s="4" t="s">
        <v>255</v>
      </c>
      <c r="D14" s="36"/>
      <c r="E14" s="4"/>
      <c r="F14" s="42"/>
      <c r="G14" s="41"/>
      <c r="H14" s="4"/>
      <c r="I14" s="42">
        <v>0.1763888888888889</v>
      </c>
    </row>
    <row r="15" spans="1:11">
      <c r="A15" s="17" t="s">
        <v>708</v>
      </c>
      <c r="B15" s="106" t="s">
        <v>33</v>
      </c>
      <c r="C15" s="17" t="s">
        <v>34</v>
      </c>
      <c r="D15" s="107"/>
      <c r="E15" s="17"/>
      <c r="F15" s="108"/>
      <c r="G15" s="109"/>
      <c r="H15" s="17"/>
      <c r="I15" s="108">
        <v>0.18541666666666667</v>
      </c>
    </row>
    <row r="16" spans="1:11">
      <c r="A16" s="4" t="s">
        <v>707</v>
      </c>
      <c r="B16" s="4"/>
      <c r="C16" s="4"/>
      <c r="D16" s="36"/>
      <c r="E16" s="4"/>
      <c r="F16" s="4"/>
      <c r="G16" s="4"/>
      <c r="H16" s="4"/>
      <c r="I16" s="4"/>
      <c r="J16" s="4"/>
    </row>
    <row r="17" spans="1:11">
      <c r="A17" s="17" t="s">
        <v>708</v>
      </c>
      <c r="B17" s="106" t="s">
        <v>27</v>
      </c>
      <c r="C17" s="17" t="s">
        <v>28</v>
      </c>
      <c r="D17" s="107"/>
      <c r="E17" s="17"/>
      <c r="F17" s="110"/>
      <c r="G17" s="110"/>
      <c r="H17" s="17"/>
      <c r="I17" s="110"/>
      <c r="J17" s="108">
        <v>0.21527777777777779</v>
      </c>
    </row>
    <row r="18" spans="1:11">
      <c r="A18" s="4" t="s">
        <v>707</v>
      </c>
      <c r="B18" s="4" t="s">
        <v>29</v>
      </c>
      <c r="C18" s="4" t="s">
        <v>30</v>
      </c>
      <c r="D18" s="36"/>
      <c r="E18" s="4"/>
      <c r="F18" s="4"/>
      <c r="G18" s="4"/>
      <c r="H18" s="4"/>
      <c r="I18" s="4"/>
      <c r="J18" s="4"/>
      <c r="K18" s="42">
        <v>0.22361111111111109</v>
      </c>
    </row>
    <row r="19" spans="1:11">
      <c r="A19" s="4" t="s">
        <v>708</v>
      </c>
      <c r="B19" s="72" t="s">
        <v>33</v>
      </c>
      <c r="C19" s="4" t="s">
        <v>34</v>
      </c>
      <c r="D19" s="36"/>
      <c r="E19" s="4"/>
      <c r="F19" s="4"/>
      <c r="G19" s="37"/>
      <c r="H19" s="4"/>
      <c r="I19" s="37"/>
      <c r="J19" s="4"/>
      <c r="K19" s="42">
        <v>0.19513888888888889</v>
      </c>
    </row>
    <row r="22" spans="1:11">
      <c r="B22" s="32" t="s">
        <v>692</v>
      </c>
    </row>
    <row r="24" spans="1:11">
      <c r="B24" s="38" t="s">
        <v>614</v>
      </c>
      <c r="C24" s="38" t="s">
        <v>615</v>
      </c>
      <c r="D24" s="39" t="s">
        <v>606</v>
      </c>
      <c r="E24" s="40" t="s">
        <v>607</v>
      </c>
      <c r="F24" s="40" t="s">
        <v>608</v>
      </c>
      <c r="G24" s="40" t="s">
        <v>609</v>
      </c>
      <c r="H24" s="40" t="s">
        <v>610</v>
      </c>
      <c r="I24" s="40" t="s">
        <v>611</v>
      </c>
      <c r="J24" s="40" t="s">
        <v>612</v>
      </c>
      <c r="K24" s="40" t="s">
        <v>613</v>
      </c>
    </row>
    <row r="25" spans="1:11">
      <c r="B25" s="4" t="s">
        <v>89</v>
      </c>
      <c r="C25" s="4" t="s">
        <v>90</v>
      </c>
      <c r="D25" s="36"/>
      <c r="E25" s="4"/>
      <c r="F25" s="4"/>
      <c r="G25" s="4"/>
      <c r="H25" s="4"/>
      <c r="I25" s="37">
        <v>0.22291666666666665</v>
      </c>
      <c r="J25" s="4"/>
      <c r="K25" s="37">
        <v>0.28888888888888892</v>
      </c>
    </row>
    <row r="26" spans="1:11">
      <c r="B26" s="4" t="s">
        <v>81</v>
      </c>
      <c r="C26" s="4" t="s">
        <v>82</v>
      </c>
      <c r="D26" s="36"/>
      <c r="E26" s="4"/>
      <c r="F26" s="37">
        <v>0.19583333333333333</v>
      </c>
      <c r="G26" s="4"/>
      <c r="H26" s="4"/>
      <c r="I26" s="37">
        <v>0.21805555555555556</v>
      </c>
      <c r="J26" s="4"/>
      <c r="K26" s="37">
        <v>0.23680555555555557</v>
      </c>
    </row>
    <row r="27" spans="1:11">
      <c r="B27" s="4" t="s">
        <v>118</v>
      </c>
      <c r="C27" s="4" t="s">
        <v>82</v>
      </c>
      <c r="D27" s="36"/>
      <c r="E27" s="4"/>
      <c r="F27" s="4"/>
      <c r="G27" s="4"/>
      <c r="H27" s="4"/>
      <c r="I27" s="37">
        <v>0.24166666666666667</v>
      </c>
      <c r="J27" s="4"/>
      <c r="K27" s="4"/>
    </row>
    <row r="28" spans="1:11">
      <c r="B28" s="4" t="s">
        <v>50</v>
      </c>
      <c r="C28" s="4" t="s">
        <v>51</v>
      </c>
      <c r="D28" s="36"/>
      <c r="E28" s="4"/>
      <c r="F28" s="37">
        <v>0.24513888888888888</v>
      </c>
      <c r="G28" s="37">
        <v>0.22777777777777777</v>
      </c>
      <c r="H28" s="4"/>
      <c r="I28" s="4"/>
      <c r="J28" s="4"/>
      <c r="K28" s="4"/>
    </row>
    <row r="29" spans="1:11">
      <c r="B29" s="4" t="s">
        <v>64</v>
      </c>
      <c r="C29" s="4" t="s">
        <v>65</v>
      </c>
      <c r="D29" s="36"/>
      <c r="E29" s="4"/>
      <c r="F29" s="4"/>
      <c r="G29" s="37">
        <v>0.19097222222222221</v>
      </c>
      <c r="H29" s="4"/>
      <c r="I29" s="37">
        <v>0.22430555555555556</v>
      </c>
      <c r="J29" s="4"/>
      <c r="K29" s="4"/>
    </row>
    <row r="30" spans="1:11">
      <c r="B30" s="4" t="s">
        <v>75</v>
      </c>
      <c r="C30" s="4" t="s">
        <v>76</v>
      </c>
      <c r="D30" s="36"/>
      <c r="E30" s="4"/>
      <c r="F30" s="37">
        <v>0.18263888888888891</v>
      </c>
      <c r="G30" s="37">
        <v>0.19305555555555554</v>
      </c>
      <c r="H30" s="4"/>
      <c r="I30" s="37">
        <v>0.19791666666666666</v>
      </c>
      <c r="J30" s="4"/>
      <c r="K30" s="37">
        <v>0.23402777777777781</v>
      </c>
    </row>
    <row r="31" spans="1:11">
      <c r="B31" s="4" t="s">
        <v>27</v>
      </c>
      <c r="C31" s="4" t="s">
        <v>28</v>
      </c>
      <c r="D31" s="36"/>
      <c r="E31" s="37">
        <v>0.18194444444444444</v>
      </c>
      <c r="F31" s="37">
        <v>0.16805555555555554</v>
      </c>
      <c r="G31" s="37">
        <v>0.19444444444444445</v>
      </c>
      <c r="H31" s="4"/>
      <c r="I31" s="37">
        <v>0.19652777777777777</v>
      </c>
      <c r="J31" s="37">
        <v>0.21527777777777779</v>
      </c>
      <c r="K31" s="4"/>
    </row>
    <row r="32" spans="1:11">
      <c r="B32" s="4" t="s">
        <v>344</v>
      </c>
      <c r="C32" s="4" t="s">
        <v>345</v>
      </c>
      <c r="D32" s="36"/>
      <c r="E32" s="4"/>
      <c r="F32" s="37">
        <v>0.17222222222222225</v>
      </c>
      <c r="G32" s="4"/>
      <c r="H32" s="4"/>
      <c r="I32" s="4"/>
      <c r="J32" s="4"/>
      <c r="K32" s="4"/>
    </row>
    <row r="33" spans="2:11">
      <c r="B33" s="4" t="s">
        <v>272</v>
      </c>
      <c r="C33" s="4" t="s">
        <v>276</v>
      </c>
      <c r="D33" s="36"/>
      <c r="E33" s="37">
        <v>0.17430555555555557</v>
      </c>
      <c r="F33" s="37">
        <v>0.17916666666666667</v>
      </c>
      <c r="G33" s="4"/>
      <c r="H33" s="4"/>
      <c r="I33" s="4"/>
      <c r="J33" s="4"/>
      <c r="K33" s="4"/>
    </row>
    <row r="34" spans="2:11">
      <c r="B34" s="4" t="s">
        <v>29</v>
      </c>
      <c r="C34" s="4" t="s">
        <v>30</v>
      </c>
      <c r="D34" s="36"/>
      <c r="E34" s="4"/>
      <c r="F34" s="37">
        <v>0.17916666666666667</v>
      </c>
      <c r="G34" s="37">
        <v>0.18402777777777779</v>
      </c>
      <c r="H34" s="37">
        <v>0.19305555555555554</v>
      </c>
      <c r="I34" s="37">
        <v>0.19444444444444445</v>
      </c>
      <c r="J34" s="4"/>
      <c r="K34" s="37">
        <v>0.22361111111111109</v>
      </c>
    </row>
    <row r="35" spans="2:11">
      <c r="B35" s="4" t="s">
        <v>193</v>
      </c>
      <c r="C35" s="4" t="s">
        <v>30</v>
      </c>
      <c r="D35" s="36"/>
      <c r="E35" s="4"/>
      <c r="F35" s="37">
        <v>0.27986111111111112</v>
      </c>
      <c r="G35" s="4"/>
      <c r="H35" s="4"/>
      <c r="I35" s="37">
        <v>0.28125</v>
      </c>
      <c r="J35" s="4"/>
      <c r="K35" s="4"/>
    </row>
    <row r="36" spans="2:11">
      <c r="B36" s="4" t="s">
        <v>31</v>
      </c>
      <c r="C36" s="4" t="s">
        <v>30</v>
      </c>
      <c r="D36" s="36"/>
      <c r="E36" s="4"/>
      <c r="F36" s="4"/>
      <c r="G36" s="37">
        <v>0.26944444444444443</v>
      </c>
      <c r="H36" s="4"/>
      <c r="I36" s="37">
        <v>0.26041666666666669</v>
      </c>
      <c r="J36" s="4"/>
      <c r="K36" s="4"/>
    </row>
    <row r="37" spans="2:11">
      <c r="B37" s="4" t="s">
        <v>104</v>
      </c>
      <c r="C37" s="4" t="s">
        <v>105</v>
      </c>
      <c r="D37" s="36"/>
      <c r="E37" s="4"/>
      <c r="F37" s="4"/>
      <c r="G37" s="37">
        <v>0.17569444444444446</v>
      </c>
      <c r="H37" s="4"/>
      <c r="I37" s="37">
        <v>0.21249999999999999</v>
      </c>
      <c r="J37" s="4"/>
      <c r="K37" s="4"/>
    </row>
    <row r="38" spans="2:11">
      <c r="B38" s="4" t="s">
        <v>380</v>
      </c>
      <c r="C38" s="4" t="s">
        <v>605</v>
      </c>
      <c r="D38" s="36"/>
      <c r="E38" s="4"/>
      <c r="F38" s="37">
        <v>0.36458333333333331</v>
      </c>
      <c r="G38" s="37">
        <v>0.3611111111111111</v>
      </c>
      <c r="H38" s="4"/>
      <c r="I38" s="4"/>
      <c r="J38" s="4"/>
      <c r="K38" s="4"/>
    </row>
    <row r="39" spans="2:11">
      <c r="B39" s="4" t="s">
        <v>375</v>
      </c>
      <c r="C39" s="4" t="s">
        <v>376</v>
      </c>
      <c r="D39" s="36"/>
      <c r="E39" s="4"/>
      <c r="F39" s="4"/>
      <c r="G39" s="37">
        <v>0.19027777777777777</v>
      </c>
      <c r="H39" s="4"/>
      <c r="I39" s="4"/>
      <c r="J39" s="4"/>
      <c r="K39" s="37">
        <v>0.25833333333333336</v>
      </c>
    </row>
    <row r="40" spans="2:11">
      <c r="B40" s="4" t="s">
        <v>379</v>
      </c>
      <c r="C40" s="4" t="s">
        <v>45</v>
      </c>
      <c r="D40" s="36"/>
      <c r="E40" s="4"/>
      <c r="F40" s="37">
        <v>0.26041666666666669</v>
      </c>
      <c r="G40" s="4"/>
      <c r="H40" s="4"/>
      <c r="I40" s="4"/>
      <c r="J40" s="4"/>
      <c r="K40" s="4"/>
    </row>
    <row r="41" spans="2:11">
      <c r="B41" s="4" t="s">
        <v>44</v>
      </c>
      <c r="C41" s="4" t="s">
        <v>45</v>
      </c>
      <c r="D41" s="36"/>
      <c r="E41" s="37">
        <v>0.17013888888888887</v>
      </c>
      <c r="F41" s="4"/>
      <c r="G41" s="4"/>
      <c r="H41" s="4"/>
      <c r="I41" s="4"/>
      <c r="J41" s="4"/>
      <c r="K41" s="4"/>
    </row>
    <row r="42" spans="2:11">
      <c r="B42" s="4" t="s">
        <v>272</v>
      </c>
      <c r="C42" s="4" t="s">
        <v>45</v>
      </c>
      <c r="D42" s="36"/>
      <c r="E42" s="37">
        <v>0.16111111111111112</v>
      </c>
      <c r="F42" s="4"/>
      <c r="G42" s="4"/>
      <c r="H42" s="4"/>
      <c r="I42" s="4"/>
      <c r="J42" s="4"/>
      <c r="K42" s="4"/>
    </row>
    <row r="43" spans="2:11">
      <c r="B43" s="4" t="s">
        <v>301</v>
      </c>
      <c r="C43" s="4" t="s">
        <v>255</v>
      </c>
      <c r="D43" s="36" t="s">
        <v>709</v>
      </c>
      <c r="E43" s="4"/>
      <c r="F43" s="4"/>
      <c r="G43" s="4"/>
      <c r="H43" s="4"/>
      <c r="I43" s="4"/>
      <c r="J43" s="4"/>
      <c r="K43" s="4"/>
    </row>
    <row r="44" spans="2:11">
      <c r="B44" s="4" t="s">
        <v>254</v>
      </c>
      <c r="C44" s="4" t="s">
        <v>255</v>
      </c>
      <c r="D44" s="36"/>
      <c r="E44" s="4"/>
      <c r="F44" s="37">
        <v>0.15763888888888888</v>
      </c>
      <c r="G44" s="37">
        <v>0.16805555555555554</v>
      </c>
      <c r="H44" s="4"/>
      <c r="I44" s="37">
        <v>0.1763888888888889</v>
      </c>
      <c r="J44" s="4"/>
      <c r="K44" s="4"/>
    </row>
    <row r="45" spans="2:11">
      <c r="B45" s="4" t="s">
        <v>299</v>
      </c>
      <c r="C45" s="4" t="s">
        <v>255</v>
      </c>
      <c r="D45" s="36" t="s">
        <v>711</v>
      </c>
      <c r="E45" s="4"/>
      <c r="F45" s="4"/>
      <c r="G45" s="4"/>
      <c r="H45" s="4"/>
      <c r="I45" s="4"/>
      <c r="J45" s="4"/>
      <c r="K45" s="4"/>
    </row>
    <row r="46" spans="2:11">
      <c r="B46" s="4" t="s">
        <v>425</v>
      </c>
      <c r="C46" s="4" t="s">
        <v>72</v>
      </c>
      <c r="D46" s="36"/>
      <c r="E46" s="4"/>
      <c r="F46" s="37">
        <v>0.1986111111111111</v>
      </c>
      <c r="G46" s="37">
        <v>0.20833333333333334</v>
      </c>
      <c r="H46" s="4"/>
      <c r="I46" s="37">
        <v>0.23194444444444443</v>
      </c>
      <c r="J46" s="4"/>
      <c r="K46" s="4"/>
    </row>
    <row r="47" spans="2:11">
      <c r="B47" s="4" t="s">
        <v>71</v>
      </c>
      <c r="C47" s="4" t="s">
        <v>72</v>
      </c>
      <c r="D47" s="36"/>
      <c r="E47" s="4"/>
      <c r="F47" s="37">
        <v>0.19097222222222221</v>
      </c>
      <c r="G47" s="37">
        <v>0.19999999999999998</v>
      </c>
      <c r="H47" s="4"/>
      <c r="I47" s="37">
        <v>0.21666666666666667</v>
      </c>
      <c r="J47" s="4"/>
      <c r="K47" s="37">
        <v>0.23055555555555554</v>
      </c>
    </row>
    <row r="48" spans="2:11">
      <c r="B48" s="4" t="s">
        <v>58</v>
      </c>
      <c r="C48" s="4" t="s">
        <v>59</v>
      </c>
      <c r="D48" s="36"/>
      <c r="E48" s="4"/>
      <c r="F48" s="37">
        <v>0.1875</v>
      </c>
      <c r="G48" s="4"/>
      <c r="H48" s="4"/>
      <c r="I48" s="37">
        <v>0.21597222222222223</v>
      </c>
      <c r="J48" s="4"/>
      <c r="K48" s="4"/>
    </row>
    <row r="49" spans="2:11">
      <c r="B49" s="4" t="s">
        <v>73</v>
      </c>
      <c r="C49" s="4" t="s">
        <v>74</v>
      </c>
      <c r="D49" s="36"/>
      <c r="E49" s="4"/>
      <c r="F49" s="4"/>
      <c r="G49" s="4"/>
      <c r="H49" s="4"/>
      <c r="I49" s="4"/>
      <c r="J49" s="4"/>
      <c r="K49" s="37">
        <v>0.23124999999999998</v>
      </c>
    </row>
    <row r="50" spans="2:11">
      <c r="B50" s="4" t="s">
        <v>101</v>
      </c>
      <c r="C50" s="4" t="s">
        <v>102</v>
      </c>
      <c r="D50" s="36"/>
      <c r="E50" s="4"/>
      <c r="F50" s="37">
        <v>0.29166666666666669</v>
      </c>
      <c r="G50" s="4"/>
      <c r="H50" s="4"/>
      <c r="I50" s="4"/>
      <c r="J50" s="4"/>
      <c r="K50" s="4"/>
    </row>
    <row r="51" spans="2:11">
      <c r="B51" s="4" t="s">
        <v>36</v>
      </c>
      <c r="C51" s="4" t="s">
        <v>37</v>
      </c>
      <c r="D51" s="36"/>
      <c r="E51" s="4"/>
      <c r="F51" s="37">
        <v>0.1673611111111111</v>
      </c>
      <c r="G51" s="37">
        <v>0.17500000000000002</v>
      </c>
      <c r="H51" s="4"/>
      <c r="I51" s="37">
        <v>0.18888888888888888</v>
      </c>
      <c r="J51" s="4"/>
      <c r="K51" s="37">
        <v>0.25555555555555559</v>
      </c>
    </row>
    <row r="52" spans="2:11">
      <c r="B52" s="4" t="s">
        <v>532</v>
      </c>
      <c r="C52" s="4" t="s">
        <v>533</v>
      </c>
      <c r="D52" s="36"/>
      <c r="E52" s="37">
        <v>0.20972222222222223</v>
      </c>
      <c r="F52" s="4"/>
      <c r="G52" s="4"/>
      <c r="H52" s="4"/>
      <c r="I52" s="4"/>
      <c r="J52" s="4"/>
      <c r="K52" s="4"/>
    </row>
    <row r="53" spans="2:11">
      <c r="B53" s="4" t="s">
        <v>64</v>
      </c>
      <c r="C53" s="4" t="s">
        <v>203</v>
      </c>
      <c r="D53" s="36"/>
      <c r="E53" s="4"/>
      <c r="F53" s="37">
        <v>0.19652777777777777</v>
      </c>
      <c r="G53" s="37">
        <v>0.2076388888888889</v>
      </c>
      <c r="H53" s="4"/>
      <c r="I53" s="4"/>
      <c r="J53" s="4"/>
      <c r="K53" s="4"/>
    </row>
    <row r="54" spans="2:11">
      <c r="B54" s="4" t="s">
        <v>98</v>
      </c>
      <c r="C54" s="4" t="s">
        <v>99</v>
      </c>
      <c r="D54" s="36"/>
      <c r="E54" s="4"/>
      <c r="F54" s="37">
        <v>0.20555555555555557</v>
      </c>
      <c r="G54" s="4"/>
      <c r="H54" s="4"/>
      <c r="I54" s="4"/>
      <c r="J54" s="4"/>
      <c r="K54" s="4"/>
    </row>
    <row r="55" spans="2:11">
      <c r="B55" s="4" t="s">
        <v>185</v>
      </c>
      <c r="C55" s="4" t="s">
        <v>186</v>
      </c>
      <c r="D55" s="36"/>
      <c r="E55" s="4"/>
      <c r="F55" s="37">
        <v>0.22569444444444445</v>
      </c>
      <c r="G55" s="4"/>
      <c r="H55" s="4"/>
      <c r="I55" s="37">
        <v>0.25694444444444448</v>
      </c>
      <c r="J55" s="4"/>
      <c r="K55" s="4"/>
    </row>
    <row r="56" spans="2:11">
      <c r="B56" s="4" t="s">
        <v>39</v>
      </c>
      <c r="C56" s="4" t="s">
        <v>40</v>
      </c>
      <c r="D56" s="36"/>
      <c r="E56" s="4"/>
      <c r="F56" s="37">
        <v>0.19791666666666666</v>
      </c>
      <c r="G56" s="37">
        <v>0.20555555555555557</v>
      </c>
      <c r="H56" s="4"/>
      <c r="I56" s="37">
        <v>0.23958333333333334</v>
      </c>
      <c r="J56" s="4"/>
      <c r="K56" s="4"/>
    </row>
    <row r="57" spans="2:11">
      <c r="B57" s="4" t="s">
        <v>55</v>
      </c>
      <c r="C57" s="4" t="s">
        <v>53</v>
      </c>
      <c r="D57" s="36"/>
      <c r="E57" s="4"/>
      <c r="F57" s="37">
        <v>0.16250000000000001</v>
      </c>
      <c r="G57" s="37">
        <v>0.22847222222222222</v>
      </c>
      <c r="H57" s="4"/>
      <c r="I57" s="37">
        <v>0.18611111111111112</v>
      </c>
      <c r="J57" s="4"/>
      <c r="K57" s="4"/>
    </row>
    <row r="58" spans="2:11">
      <c r="B58" s="4" t="s">
        <v>153</v>
      </c>
      <c r="C58" s="4" t="s">
        <v>154</v>
      </c>
      <c r="D58" s="36"/>
      <c r="E58" s="4"/>
      <c r="F58" s="4"/>
      <c r="G58" s="4"/>
      <c r="H58" s="4"/>
      <c r="I58" s="37">
        <v>0.22430555555555556</v>
      </c>
      <c r="J58" s="4"/>
      <c r="K58" s="4"/>
    </row>
    <row r="59" spans="2:11">
      <c r="B59" s="4" t="s">
        <v>138</v>
      </c>
      <c r="C59" s="4" t="s">
        <v>139</v>
      </c>
      <c r="D59" s="36"/>
      <c r="E59" s="4"/>
      <c r="F59" s="37">
        <v>0.21111111111111111</v>
      </c>
      <c r="G59" s="37">
        <v>0.21527777777777779</v>
      </c>
      <c r="H59" s="4"/>
      <c r="I59" s="37">
        <v>0.23124999999999998</v>
      </c>
      <c r="J59" s="4"/>
      <c r="K59" s="37">
        <v>0.27777777777777779</v>
      </c>
    </row>
    <row r="60" spans="2:11">
      <c r="B60" s="4" t="s">
        <v>33</v>
      </c>
      <c r="C60" s="4" t="s">
        <v>222</v>
      </c>
      <c r="D60" s="36"/>
      <c r="E60" s="4"/>
      <c r="F60" s="4"/>
      <c r="G60" s="37">
        <v>0.26041666666666669</v>
      </c>
      <c r="H60" s="4"/>
      <c r="I60" s="4"/>
      <c r="J60" s="4"/>
      <c r="K60" s="4"/>
    </row>
    <row r="61" spans="2:11">
      <c r="B61" s="4" t="s">
        <v>641</v>
      </c>
      <c r="C61" s="4" t="s">
        <v>653</v>
      </c>
      <c r="D61" s="36"/>
      <c r="E61" s="4"/>
      <c r="F61" s="37">
        <v>0.33124999999999999</v>
      </c>
      <c r="G61" s="4"/>
      <c r="H61" s="4"/>
      <c r="I61" s="4"/>
      <c r="J61" s="4"/>
      <c r="K61" s="4"/>
    </row>
    <row r="62" spans="2:11">
      <c r="B62" s="4" t="s">
        <v>77</v>
      </c>
      <c r="C62" s="4" t="s">
        <v>78</v>
      </c>
      <c r="D62" s="36"/>
      <c r="E62" s="4"/>
      <c r="F62" s="4"/>
      <c r="G62" s="4"/>
      <c r="H62" s="4"/>
      <c r="I62" s="4"/>
      <c r="J62" s="4"/>
      <c r="K62" s="37">
        <v>0.23680555555555557</v>
      </c>
    </row>
    <row r="63" spans="2:11">
      <c r="B63" s="4" t="s">
        <v>182</v>
      </c>
      <c r="C63" s="4" t="s">
        <v>183</v>
      </c>
      <c r="D63" s="36"/>
      <c r="E63" s="4"/>
      <c r="F63" s="4"/>
      <c r="G63" s="37">
        <v>0.25069444444444444</v>
      </c>
      <c r="H63" s="4"/>
      <c r="I63" s="4"/>
      <c r="J63" s="4"/>
      <c r="K63" s="4"/>
    </row>
    <row r="64" spans="2:11">
      <c r="B64" s="4" t="s">
        <v>278</v>
      </c>
      <c r="C64" s="4" t="s">
        <v>279</v>
      </c>
      <c r="D64" s="36"/>
      <c r="E64" s="4"/>
      <c r="F64" s="37">
        <v>0.1763888888888889</v>
      </c>
      <c r="G64" s="4"/>
      <c r="H64" s="4"/>
      <c r="I64" s="4"/>
      <c r="J64" s="4"/>
      <c r="K64" s="4"/>
    </row>
    <row r="65" spans="2:11">
      <c r="B65" s="4" t="s">
        <v>298</v>
      </c>
      <c r="C65" s="4" t="s">
        <v>279</v>
      </c>
      <c r="D65" s="36"/>
      <c r="E65" s="4"/>
      <c r="F65" s="4"/>
      <c r="G65" s="37">
        <v>0.21666666666666667</v>
      </c>
      <c r="H65" s="4"/>
      <c r="I65" s="4"/>
      <c r="J65" s="4"/>
      <c r="K65" s="4"/>
    </row>
    <row r="66" spans="2:11">
      <c r="B66" s="4" t="s">
        <v>442</v>
      </c>
      <c r="C66" s="10" t="s">
        <v>443</v>
      </c>
      <c r="D66" s="36"/>
      <c r="E66" s="4"/>
      <c r="F66" s="4"/>
      <c r="G66" s="4"/>
      <c r="H66" s="4"/>
      <c r="I66" s="4"/>
      <c r="J66" s="4"/>
      <c r="K66" s="37">
        <v>0.23611111111111113</v>
      </c>
    </row>
    <row r="67" spans="2:11">
      <c r="B67" s="4" t="s">
        <v>101</v>
      </c>
      <c r="C67" s="4" t="s">
        <v>125</v>
      </c>
      <c r="D67" s="36"/>
      <c r="E67" s="4"/>
      <c r="F67" s="4"/>
      <c r="G67" s="37">
        <v>0.22361111111111109</v>
      </c>
      <c r="H67" s="4"/>
      <c r="I67" s="4"/>
      <c r="J67" s="4"/>
      <c r="K67" s="4"/>
    </row>
    <row r="68" spans="2:11">
      <c r="B68" s="4" t="s">
        <v>126</v>
      </c>
      <c r="C68" s="4" t="s">
        <v>125</v>
      </c>
      <c r="D68" s="36"/>
      <c r="E68" s="4"/>
      <c r="F68" s="37">
        <v>0.21527777777777779</v>
      </c>
      <c r="G68" s="37">
        <v>0.23750000000000002</v>
      </c>
      <c r="H68" s="4"/>
      <c r="I68" s="4"/>
      <c r="J68" s="4"/>
      <c r="K68" s="4"/>
    </row>
    <row r="69" spans="2:11">
      <c r="B69" s="4" t="s">
        <v>56</v>
      </c>
      <c r="C69" s="4" t="s">
        <v>57</v>
      </c>
      <c r="D69" s="36"/>
      <c r="E69" s="4"/>
      <c r="F69" s="37">
        <v>0.19097222222222221</v>
      </c>
      <c r="G69" s="4"/>
      <c r="H69" s="4"/>
      <c r="I69" s="37">
        <v>0.20138888888888887</v>
      </c>
      <c r="J69" s="4"/>
      <c r="K69" s="4"/>
    </row>
    <row r="70" spans="2:11">
      <c r="B70" s="4" t="s">
        <v>515</v>
      </c>
      <c r="C70" s="4" t="s">
        <v>516</v>
      </c>
      <c r="D70" s="36"/>
      <c r="E70" s="4"/>
      <c r="F70" s="37">
        <v>0.15208333333333332</v>
      </c>
      <c r="G70" s="4"/>
      <c r="H70" s="4"/>
      <c r="I70" s="4"/>
      <c r="J70" s="4"/>
      <c r="K70" s="4"/>
    </row>
    <row r="71" spans="2:11">
      <c r="B71" s="4" t="s">
        <v>85</v>
      </c>
      <c r="C71" s="4" t="s">
        <v>86</v>
      </c>
      <c r="D71" s="36"/>
      <c r="E71" s="4"/>
      <c r="F71" s="4"/>
      <c r="G71" s="4"/>
      <c r="H71" s="4"/>
      <c r="I71" s="4"/>
      <c r="J71" s="4"/>
      <c r="K71" s="37">
        <v>0.2388888888888889</v>
      </c>
    </row>
    <row r="72" spans="2:11">
      <c r="B72" s="4" t="s">
        <v>421</v>
      </c>
      <c r="C72" s="4" t="s">
        <v>422</v>
      </c>
      <c r="D72" s="36"/>
      <c r="E72" s="4"/>
      <c r="F72" s="4"/>
      <c r="G72" s="4"/>
      <c r="H72" s="4"/>
      <c r="I72" s="37">
        <v>0.1986111111111111</v>
      </c>
      <c r="J72" s="4"/>
      <c r="K72" s="37">
        <v>0.24305555555555555</v>
      </c>
    </row>
    <row r="73" spans="2:11">
      <c r="B73" s="4" t="s">
        <v>62</v>
      </c>
      <c r="C73" s="4" t="s">
        <v>63</v>
      </c>
      <c r="D73" s="36"/>
      <c r="E73" s="4"/>
      <c r="F73" s="37">
        <v>0.20902777777777778</v>
      </c>
      <c r="G73" s="37">
        <v>0.22083333333333333</v>
      </c>
      <c r="H73" s="4"/>
      <c r="I73" s="37">
        <v>0.21597222222222223</v>
      </c>
      <c r="J73" s="4"/>
      <c r="K73" s="37">
        <v>0.23750000000000002</v>
      </c>
    </row>
    <row r="74" spans="2:11">
      <c r="B74" s="4" t="s">
        <v>87</v>
      </c>
      <c r="C74" s="4" t="s">
        <v>88</v>
      </c>
      <c r="D74" s="36"/>
      <c r="E74" s="4"/>
      <c r="F74" s="37">
        <v>0.21597222222222223</v>
      </c>
      <c r="G74" s="4"/>
      <c r="H74" s="4"/>
      <c r="I74" s="37">
        <v>0.24652777777777779</v>
      </c>
      <c r="J74" s="4"/>
      <c r="K74" s="37">
        <v>0.2673611111111111</v>
      </c>
    </row>
    <row r="75" spans="2:11">
      <c r="B75" s="4" t="s">
        <v>344</v>
      </c>
      <c r="C75" s="4" t="s">
        <v>88</v>
      </c>
      <c r="D75" s="36"/>
      <c r="E75" s="4"/>
      <c r="F75" s="37">
        <v>0.27152777777777776</v>
      </c>
      <c r="G75" s="37">
        <v>0.28055555555555556</v>
      </c>
      <c r="H75" s="4"/>
      <c r="I75" s="4"/>
      <c r="J75" s="4"/>
      <c r="K75" s="4"/>
    </row>
    <row r="76" spans="2:11">
      <c r="B76" s="4" t="s">
        <v>119</v>
      </c>
      <c r="C76" s="4" t="s">
        <v>120</v>
      </c>
      <c r="D76" s="36"/>
      <c r="E76" s="4"/>
      <c r="F76" s="37">
        <v>0.22291666666666665</v>
      </c>
      <c r="G76" s="4"/>
      <c r="H76" s="4"/>
      <c r="I76" s="37">
        <v>0.2388888888888889</v>
      </c>
      <c r="J76" s="4"/>
      <c r="K76" s="4"/>
    </row>
    <row r="77" spans="2:11">
      <c r="B77" s="4" t="s">
        <v>96</v>
      </c>
      <c r="C77" s="4" t="s">
        <v>97</v>
      </c>
      <c r="D77" s="36"/>
      <c r="E77" s="4"/>
      <c r="F77" s="37">
        <v>0.18888888888888888</v>
      </c>
      <c r="G77" s="37">
        <v>0.19722222222222222</v>
      </c>
      <c r="H77" s="4"/>
      <c r="I77" s="4"/>
      <c r="J77" s="4"/>
      <c r="K77" s="4"/>
    </row>
    <row r="78" spans="2:11">
      <c r="B78" s="4" t="s">
        <v>517</v>
      </c>
      <c r="C78" s="4" t="s">
        <v>518</v>
      </c>
      <c r="D78" s="36"/>
      <c r="E78" s="4"/>
      <c r="F78" s="37">
        <v>0.21875</v>
      </c>
      <c r="G78" s="4"/>
      <c r="H78" s="4"/>
      <c r="I78" s="4"/>
      <c r="J78" s="4"/>
      <c r="K78" s="4"/>
    </row>
    <row r="79" spans="2:11">
      <c r="B79" s="4" t="s">
        <v>60</v>
      </c>
      <c r="C79" s="4" t="s">
        <v>61</v>
      </c>
      <c r="D79" s="36"/>
      <c r="E79" s="4"/>
      <c r="F79" s="37">
        <v>0.19027777777777777</v>
      </c>
      <c r="G79" s="37">
        <v>0.1986111111111111</v>
      </c>
      <c r="H79" s="4"/>
      <c r="I79" s="37">
        <v>0.21527777777777779</v>
      </c>
      <c r="J79" s="4"/>
      <c r="K79" s="4"/>
    </row>
    <row r="80" spans="2:11">
      <c r="B80" s="4" t="s">
        <v>21</v>
      </c>
      <c r="C80" s="4" t="s">
        <v>22</v>
      </c>
      <c r="D80" s="36"/>
      <c r="E80" s="4"/>
      <c r="F80" s="37">
        <v>0.16597222222222222</v>
      </c>
      <c r="G80" s="37">
        <v>0.17847222222222223</v>
      </c>
      <c r="H80" s="4"/>
      <c r="I80" s="37">
        <v>0.20555555555555557</v>
      </c>
      <c r="J80" s="4"/>
      <c r="K80" s="4"/>
    </row>
    <row r="81" spans="2:11">
      <c r="B81" s="4" t="s">
        <v>79</v>
      </c>
      <c r="C81" s="4" t="s">
        <v>80</v>
      </c>
      <c r="D81" s="36"/>
      <c r="E81" s="4"/>
      <c r="F81" s="37">
        <v>0.18263888888888891</v>
      </c>
      <c r="G81" s="37">
        <v>0.20277777777777781</v>
      </c>
      <c r="H81" s="4"/>
      <c r="I81" s="37">
        <v>0.20555555555555557</v>
      </c>
      <c r="J81" s="4"/>
      <c r="K81" s="37">
        <v>0.24166666666666667</v>
      </c>
    </row>
    <row r="82" spans="2:11">
      <c r="B82" s="4" t="s">
        <v>66</v>
      </c>
      <c r="C82" s="4" t="s">
        <v>67</v>
      </c>
      <c r="D82" s="36"/>
      <c r="E82" s="4"/>
      <c r="F82" s="37">
        <v>0.21041666666666667</v>
      </c>
      <c r="G82" s="4"/>
      <c r="H82" s="4"/>
      <c r="I82" s="37">
        <v>0.22847222222222222</v>
      </c>
      <c r="J82" s="4"/>
      <c r="K82" s="4"/>
    </row>
    <row r="83" spans="2:11">
      <c r="B83" s="62" t="s">
        <v>33</v>
      </c>
      <c r="C83" s="62" t="s">
        <v>34</v>
      </c>
      <c r="D83" s="36"/>
      <c r="E83" s="4"/>
      <c r="F83" s="37">
        <v>0.17847222222222223</v>
      </c>
      <c r="G83" s="37">
        <v>0.18472222222222223</v>
      </c>
      <c r="H83" s="37">
        <v>0.18819444444444444</v>
      </c>
      <c r="I83" s="37">
        <v>0.18541666666666667</v>
      </c>
      <c r="J83" s="4"/>
      <c r="K83" s="37">
        <v>0.19513888888888889</v>
      </c>
    </row>
    <row r="84" spans="2:11">
      <c r="B84" s="4" t="s">
        <v>127</v>
      </c>
      <c r="C84" s="4" t="s">
        <v>128</v>
      </c>
      <c r="D84" s="36"/>
      <c r="E84" s="4"/>
      <c r="F84" s="37">
        <v>0.21597222222222223</v>
      </c>
      <c r="G84" s="37">
        <v>0.22083333333333333</v>
      </c>
      <c r="H84" s="4"/>
      <c r="I84" s="4"/>
      <c r="J84" s="4"/>
      <c r="K84" s="4"/>
    </row>
    <row r="85" spans="2:11">
      <c r="B85" s="4" t="s">
        <v>116</v>
      </c>
      <c r="C85" s="4" t="s">
        <v>117</v>
      </c>
      <c r="D85" s="36"/>
      <c r="E85" s="4"/>
      <c r="F85" s="37">
        <v>0.18263888888888891</v>
      </c>
      <c r="G85" s="4"/>
      <c r="H85" s="4"/>
      <c r="I85" s="37">
        <v>0.26527777777777778</v>
      </c>
      <c r="J85" s="4"/>
      <c r="K85" s="4"/>
    </row>
  </sheetData>
  <sortState ref="B4:O152">
    <sortCondition ref="C4:C152"/>
    <sortCondition ref="B4:B152"/>
  </sortState>
  <pageMargins left="0.70866141732283472" right="0.70866141732283472" top="0.74803149606299213" bottom="0.74803149606299213" header="0.31496062992125984" footer="0.31496062992125984"/>
  <pageSetup orientation="portrait" verticalDpi="4294967293" r:id="rId1"/>
  <headerFooter>
    <oddHeader>&amp;CBEST AVERAGE BY RACE DISTANCE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3:C27"/>
  <sheetViews>
    <sheetView workbookViewId="0">
      <selection activeCell="B16" sqref="B16"/>
    </sheetView>
  </sheetViews>
  <sheetFormatPr defaultColWidth="18" defaultRowHeight="16.149999999999999" customHeight="1"/>
  <cols>
    <col min="1" max="1" width="26" style="2" customWidth="1"/>
    <col min="2" max="3" width="20.85546875" style="2" customWidth="1"/>
    <col min="4" max="5" width="18" style="2"/>
    <col min="6" max="6" width="26.42578125" style="2" customWidth="1"/>
    <col min="7" max="16384" width="18" style="2"/>
  </cols>
  <sheetData>
    <row r="3" spans="1:3" ht="16.149999999999999" customHeight="1">
      <c r="B3" s="44" t="s">
        <v>693</v>
      </c>
      <c r="C3" s="44"/>
    </row>
    <row r="4" spans="1:3" ht="20.45" customHeight="1">
      <c r="A4" s="43" t="s">
        <v>616</v>
      </c>
      <c r="B4" s="3">
        <v>443</v>
      </c>
      <c r="C4" s="3"/>
    </row>
    <row r="5" spans="1:3" ht="16.149999999999999" customHeight="1">
      <c r="A5" s="43" t="s">
        <v>617</v>
      </c>
      <c r="B5" s="3" t="s">
        <v>694</v>
      </c>
      <c r="C5" s="3"/>
    </row>
    <row r="6" spans="1:3" ht="16.149999999999999" customHeight="1">
      <c r="A6" s="43" t="s">
        <v>618</v>
      </c>
      <c r="B6" s="3">
        <v>31</v>
      </c>
      <c r="C6" s="3"/>
    </row>
    <row r="7" spans="1:3" ht="16.149999999999999" customHeight="1">
      <c r="A7" s="43" t="s">
        <v>695</v>
      </c>
      <c r="B7" s="3">
        <v>154</v>
      </c>
      <c r="C7" s="3"/>
    </row>
    <row r="8" spans="1:3" ht="16.149999999999999" customHeight="1">
      <c r="A8" s="43" t="s">
        <v>619</v>
      </c>
      <c r="B8" s="3">
        <v>21</v>
      </c>
      <c r="C8" s="3"/>
    </row>
    <row r="9" spans="1:3" ht="16.149999999999999" customHeight="1">
      <c r="A9" s="43" t="s">
        <v>620</v>
      </c>
      <c r="B9" s="3" t="s">
        <v>621</v>
      </c>
      <c r="C9" s="3"/>
    </row>
    <row r="10" spans="1:3" ht="16.149999999999999" customHeight="1">
      <c r="A10" s="43" t="s">
        <v>622</v>
      </c>
      <c r="B10" s="3" t="s">
        <v>696</v>
      </c>
      <c r="C10" s="3"/>
    </row>
    <row r="11" spans="1:3" ht="16.149999999999999" customHeight="1">
      <c r="A11" s="43" t="s">
        <v>667</v>
      </c>
      <c r="B11" s="3" t="s">
        <v>29</v>
      </c>
      <c r="C11" s="3"/>
    </row>
    <row r="12" spans="1:3" ht="16.149999999999999" customHeight="1">
      <c r="A12" s="43" t="s">
        <v>623</v>
      </c>
      <c r="B12" s="3" t="s">
        <v>697</v>
      </c>
      <c r="C12" s="3"/>
    </row>
    <row r="14" spans="1:3" ht="16.149999999999999" customHeight="1">
      <c r="A14" s="43" t="s">
        <v>253</v>
      </c>
      <c r="B14" s="3" t="s">
        <v>704</v>
      </c>
      <c r="C14" s="3"/>
    </row>
    <row r="16" spans="1:3" ht="16.149999999999999" customHeight="1">
      <c r="A16" s="2" t="s">
        <v>625</v>
      </c>
      <c r="B16" s="2" t="s">
        <v>705</v>
      </c>
    </row>
    <row r="22" spans="1:3" ht="16.149999999999999" customHeight="1">
      <c r="A22" s="96" t="s">
        <v>624</v>
      </c>
      <c r="B22" s="3" t="s">
        <v>698</v>
      </c>
      <c r="C22" s="97"/>
    </row>
    <row r="23" spans="1:3" ht="16.149999999999999" customHeight="1">
      <c r="B23" s="98" t="s">
        <v>699</v>
      </c>
    </row>
    <row r="24" spans="1:3" ht="16.149999999999999" customHeight="1">
      <c r="B24" s="98" t="s">
        <v>700</v>
      </c>
    </row>
    <row r="25" spans="1:3" ht="16.149999999999999" customHeight="1">
      <c r="B25" s="98" t="s">
        <v>701</v>
      </c>
    </row>
    <row r="26" spans="1:3" ht="16.149999999999999" customHeight="1">
      <c r="B26" s="98" t="s">
        <v>702</v>
      </c>
    </row>
    <row r="27" spans="1:3" ht="16.149999999999999" customHeight="1">
      <c r="B27" s="99" t="s">
        <v>703</v>
      </c>
    </row>
  </sheetData>
  <pageMargins left="0.7" right="0.7" top="0.75" bottom="0.75" header="0.3" footer="0.3"/>
  <pageSetup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48"/>
  <sheetViews>
    <sheetView workbookViewId="0">
      <selection sqref="A1:XFD1048576"/>
    </sheetView>
  </sheetViews>
  <sheetFormatPr defaultRowHeight="15"/>
  <cols>
    <col min="1" max="1" width="11" style="2" customWidth="1"/>
    <col min="2" max="2" width="8.85546875" customWidth="1"/>
    <col min="3" max="3" width="16.42578125" customWidth="1"/>
    <col min="4" max="4" width="32.5703125" customWidth="1"/>
    <col min="5" max="5" width="3.5703125" customWidth="1"/>
    <col min="6" max="6" width="5.140625" customWidth="1"/>
    <col min="8" max="8" width="11.28515625" customWidth="1"/>
    <col min="9" max="9" width="14.5703125" customWidth="1"/>
    <col min="10" max="10" width="12.85546875" style="9" customWidth="1"/>
    <col min="11" max="11" width="7.7109375" style="27" customWidth="1"/>
    <col min="12" max="12" width="26.85546875" style="32" customWidth="1"/>
    <col min="13" max="13" width="58.140625" customWidth="1"/>
  </cols>
  <sheetData>
    <row r="1" spans="1:13" s="1" customFormat="1" ht="20.25">
      <c r="A1" s="48" t="s">
        <v>690</v>
      </c>
      <c r="B1" s="13"/>
      <c r="C1" s="13"/>
      <c r="D1" s="13"/>
      <c r="E1" s="13"/>
      <c r="F1" s="13"/>
      <c r="G1" s="13"/>
      <c r="H1" s="13"/>
      <c r="I1" s="13"/>
      <c r="J1" s="14"/>
      <c r="K1" s="13"/>
      <c r="L1" s="30"/>
      <c r="M1" s="13"/>
    </row>
    <row r="4" spans="1:13" s="52" customFormat="1" ht="15.75">
      <c r="A4" s="49" t="s">
        <v>1</v>
      </c>
      <c r="B4" s="114" t="s">
        <v>2</v>
      </c>
      <c r="C4" s="115"/>
      <c r="D4" s="50" t="s">
        <v>3</v>
      </c>
      <c r="E4" s="50" t="s">
        <v>4</v>
      </c>
      <c r="F4" s="50" t="s">
        <v>5</v>
      </c>
      <c r="G4" s="50" t="s">
        <v>6</v>
      </c>
      <c r="H4" s="50" t="s">
        <v>7</v>
      </c>
      <c r="I4" s="50" t="s">
        <v>8</v>
      </c>
      <c r="J4" s="51" t="s">
        <v>9</v>
      </c>
      <c r="K4" s="50" t="s">
        <v>10</v>
      </c>
      <c r="L4" s="50" t="s">
        <v>11</v>
      </c>
      <c r="M4" s="50" t="s">
        <v>12</v>
      </c>
    </row>
    <row r="5" spans="1:13">
      <c r="A5" s="3"/>
      <c r="B5" s="116"/>
      <c r="C5" s="117"/>
      <c r="D5" s="4"/>
      <c r="E5" s="4"/>
      <c r="F5" s="4"/>
      <c r="G5" s="4"/>
      <c r="H5" s="4"/>
      <c r="I5" s="4"/>
      <c r="J5" s="7"/>
      <c r="K5" s="6"/>
      <c r="L5" s="8"/>
      <c r="M5" s="4"/>
    </row>
    <row r="6" spans="1:13">
      <c r="A6" s="53">
        <v>42533</v>
      </c>
      <c r="B6" s="69" t="s">
        <v>682</v>
      </c>
      <c r="C6" s="87"/>
      <c r="D6" s="4" t="s">
        <v>676</v>
      </c>
      <c r="E6" s="4" t="s">
        <v>16</v>
      </c>
      <c r="F6" s="4">
        <v>21.1</v>
      </c>
      <c r="G6" s="4"/>
      <c r="H6" s="4" t="s">
        <v>71</v>
      </c>
      <c r="I6" s="4" t="s">
        <v>72</v>
      </c>
      <c r="J6" s="7">
        <v>9.3391203703703699E-2</v>
      </c>
      <c r="K6" s="45">
        <f t="shared" ref="K6:K7" si="0">J6/F6</f>
        <v>4.426123398279796E-3</v>
      </c>
      <c r="L6" s="20"/>
      <c r="M6" s="4" t="s">
        <v>681</v>
      </c>
    </row>
    <row r="7" spans="1:13">
      <c r="A7" s="53">
        <v>42533</v>
      </c>
      <c r="B7" s="69" t="s">
        <v>682</v>
      </c>
      <c r="C7" s="87"/>
      <c r="D7" s="4" t="s">
        <v>676</v>
      </c>
      <c r="E7" s="4" t="s">
        <v>16</v>
      </c>
      <c r="F7" s="4">
        <v>21.1</v>
      </c>
      <c r="G7" s="4"/>
      <c r="H7" s="4" t="s">
        <v>116</v>
      </c>
      <c r="I7" s="4" t="s">
        <v>117</v>
      </c>
      <c r="J7" s="7">
        <v>9.3391203703703699E-2</v>
      </c>
      <c r="K7" s="45">
        <f t="shared" si="0"/>
        <v>4.426123398279796E-3</v>
      </c>
      <c r="L7" s="20"/>
      <c r="M7" s="4" t="s">
        <v>681</v>
      </c>
    </row>
    <row r="8" spans="1:13">
      <c r="A8" s="3" t="s">
        <v>673</v>
      </c>
      <c r="B8" s="69" t="s">
        <v>675</v>
      </c>
      <c r="C8" s="87"/>
      <c r="D8" s="4" t="s">
        <v>674</v>
      </c>
      <c r="E8" s="4" t="s">
        <v>16</v>
      </c>
      <c r="F8" s="4">
        <v>5</v>
      </c>
      <c r="G8" s="4"/>
      <c r="H8" s="4" t="s">
        <v>27</v>
      </c>
      <c r="I8" s="4" t="s">
        <v>28</v>
      </c>
      <c r="J8" s="7">
        <v>1.494212962962963E-2</v>
      </c>
      <c r="K8" s="45">
        <f t="shared" ref="K8:K9" si="1">J8/F8</f>
        <v>2.9884259259259261E-3</v>
      </c>
      <c r="L8" s="32" t="s">
        <v>106</v>
      </c>
      <c r="M8" s="4" t="s">
        <v>674</v>
      </c>
    </row>
    <row r="9" spans="1:13">
      <c r="A9" s="3" t="s">
        <v>677</v>
      </c>
      <c r="B9" s="69" t="s">
        <v>680</v>
      </c>
      <c r="C9" s="87"/>
      <c r="D9" s="4" t="s">
        <v>679</v>
      </c>
      <c r="E9" s="4" t="s">
        <v>16</v>
      </c>
      <c r="F9" s="4">
        <v>21.1</v>
      </c>
      <c r="G9" s="4"/>
      <c r="H9" s="4" t="s">
        <v>33</v>
      </c>
      <c r="I9" s="4" t="s">
        <v>34</v>
      </c>
      <c r="J9" s="7">
        <v>0.14453703703703705</v>
      </c>
      <c r="K9" s="45">
        <f t="shared" si="1"/>
        <v>6.8500965420396701E-3</v>
      </c>
      <c r="L9" s="65" t="s">
        <v>23</v>
      </c>
      <c r="M9" s="4" t="s">
        <v>678</v>
      </c>
    </row>
    <row r="10" spans="1:13">
      <c r="A10" s="3" t="s">
        <v>668</v>
      </c>
      <c r="B10" s="69" t="s">
        <v>670</v>
      </c>
      <c r="C10" s="84" t="s">
        <v>672</v>
      </c>
      <c r="D10" s="4"/>
      <c r="E10" s="4" t="s">
        <v>16</v>
      </c>
      <c r="F10" s="4">
        <v>5</v>
      </c>
      <c r="G10" s="4"/>
      <c r="H10" s="4" t="s">
        <v>27</v>
      </c>
      <c r="I10" s="4" t="s">
        <v>28</v>
      </c>
      <c r="J10" s="7">
        <v>1.6655092592592593E-2</v>
      </c>
      <c r="K10" s="45">
        <f t="shared" ref="K10:K69" si="2">J10/F10</f>
        <v>3.3310185185185187E-3</v>
      </c>
      <c r="L10" s="8" t="s">
        <v>328</v>
      </c>
      <c r="M10" s="4" t="s">
        <v>669</v>
      </c>
    </row>
    <row r="11" spans="1:13">
      <c r="A11" s="3" t="s">
        <v>668</v>
      </c>
      <c r="B11" s="69" t="s">
        <v>670</v>
      </c>
      <c r="C11" s="87"/>
      <c r="D11" s="4"/>
      <c r="E11" s="4" t="s">
        <v>16</v>
      </c>
      <c r="F11" s="4">
        <v>10</v>
      </c>
      <c r="G11" s="4"/>
      <c r="H11" s="4" t="s">
        <v>33</v>
      </c>
      <c r="I11" s="4" t="s">
        <v>34</v>
      </c>
      <c r="J11" s="7">
        <v>3.3958333333333333E-2</v>
      </c>
      <c r="K11" s="45">
        <f t="shared" si="2"/>
        <v>3.3958333333333332E-3</v>
      </c>
      <c r="L11" s="65" t="s">
        <v>23</v>
      </c>
      <c r="M11" s="4" t="s">
        <v>671</v>
      </c>
    </row>
    <row r="12" spans="1:13">
      <c r="A12" s="53">
        <v>42715</v>
      </c>
      <c r="B12" s="69" t="s">
        <v>664</v>
      </c>
      <c r="C12" s="87"/>
      <c r="D12" s="4" t="s">
        <v>665</v>
      </c>
      <c r="E12" s="4" t="s">
        <v>16</v>
      </c>
      <c r="F12" s="4">
        <v>60</v>
      </c>
      <c r="G12" s="4"/>
      <c r="H12" s="4" t="s">
        <v>29</v>
      </c>
      <c r="I12" s="4" t="s">
        <v>30</v>
      </c>
      <c r="J12" s="7">
        <v>0.28055555555555556</v>
      </c>
      <c r="K12" s="45">
        <f t="shared" si="2"/>
        <v>4.6759259259259263E-3</v>
      </c>
      <c r="L12" s="8" t="s">
        <v>667</v>
      </c>
      <c r="M12" s="4" t="s">
        <v>666</v>
      </c>
    </row>
    <row r="13" spans="1:13">
      <c r="A13" s="53">
        <v>42532</v>
      </c>
      <c r="B13" s="69" t="s">
        <v>656</v>
      </c>
      <c r="C13" s="87"/>
      <c r="D13" s="4" t="s">
        <v>603</v>
      </c>
      <c r="E13" s="4" t="s">
        <v>16</v>
      </c>
      <c r="F13" s="4">
        <v>42.2</v>
      </c>
      <c r="G13" s="4"/>
      <c r="H13" s="4" t="s">
        <v>81</v>
      </c>
      <c r="I13" s="4" t="s">
        <v>82</v>
      </c>
      <c r="J13" s="7">
        <v>0.16653935185185184</v>
      </c>
      <c r="K13" s="45">
        <f t="shared" si="2"/>
        <v>3.9464301386694742E-3</v>
      </c>
      <c r="L13" s="8" t="s">
        <v>159</v>
      </c>
      <c r="M13" s="4" t="s">
        <v>655</v>
      </c>
    </row>
    <row r="14" spans="1:13">
      <c r="A14" s="53">
        <v>42532</v>
      </c>
      <c r="B14" s="69" t="s">
        <v>649</v>
      </c>
      <c r="C14" s="87"/>
      <c r="D14" s="4" t="s">
        <v>647</v>
      </c>
      <c r="E14" s="4" t="s">
        <v>16</v>
      </c>
      <c r="F14" s="4">
        <v>5</v>
      </c>
      <c r="G14" s="4"/>
      <c r="H14" s="4" t="s">
        <v>36</v>
      </c>
      <c r="I14" s="4" t="s">
        <v>37</v>
      </c>
      <c r="J14" s="7">
        <v>1.4224537037037037E-2</v>
      </c>
      <c r="K14" s="45">
        <f t="shared" si="2"/>
        <v>2.8449074074074075E-3</v>
      </c>
      <c r="L14" s="65" t="s">
        <v>41</v>
      </c>
      <c r="M14" s="4" t="s">
        <v>648</v>
      </c>
    </row>
    <row r="15" spans="1:13">
      <c r="A15" s="53">
        <v>42532</v>
      </c>
      <c r="B15" s="69" t="s">
        <v>649</v>
      </c>
      <c r="C15" s="87"/>
      <c r="D15" s="4" t="s">
        <v>647</v>
      </c>
      <c r="E15" s="4" t="s">
        <v>16</v>
      </c>
      <c r="F15" s="4">
        <v>5</v>
      </c>
      <c r="G15" s="4"/>
      <c r="H15" s="4" t="s">
        <v>27</v>
      </c>
      <c r="I15" s="4" t="s">
        <v>28</v>
      </c>
      <c r="J15" s="7">
        <v>1.5532407407407406E-2</v>
      </c>
      <c r="K15" s="45">
        <f t="shared" si="2"/>
        <v>3.1064814814814813E-3</v>
      </c>
      <c r="L15" s="8" t="s">
        <v>650</v>
      </c>
      <c r="M15" s="4" t="s">
        <v>648</v>
      </c>
    </row>
    <row r="16" spans="1:13">
      <c r="A16" s="53">
        <v>42532</v>
      </c>
      <c r="B16" s="69" t="s">
        <v>649</v>
      </c>
      <c r="C16" s="87"/>
      <c r="D16" s="4" t="s">
        <v>647</v>
      </c>
      <c r="E16" s="4" t="s">
        <v>16</v>
      </c>
      <c r="F16" s="4">
        <v>5</v>
      </c>
      <c r="G16" s="4"/>
      <c r="H16" s="4" t="s">
        <v>641</v>
      </c>
      <c r="I16" s="4" t="s">
        <v>653</v>
      </c>
      <c r="J16" s="7">
        <v>2.7604166666666666E-2</v>
      </c>
      <c r="K16" s="45">
        <f t="shared" si="2"/>
        <v>5.5208333333333333E-3</v>
      </c>
      <c r="L16" s="8" t="s">
        <v>654</v>
      </c>
      <c r="M16" s="4" t="s">
        <v>648</v>
      </c>
    </row>
    <row r="17" spans="1:13">
      <c r="A17" s="53">
        <v>42532</v>
      </c>
      <c r="B17" s="69" t="s">
        <v>649</v>
      </c>
      <c r="C17" s="87"/>
      <c r="D17" s="4" t="s">
        <v>647</v>
      </c>
      <c r="E17" s="4" t="s">
        <v>16</v>
      </c>
      <c r="F17" s="4">
        <v>10</v>
      </c>
      <c r="G17" s="4"/>
      <c r="H17" s="4" t="s">
        <v>104</v>
      </c>
      <c r="I17" s="4" t="s">
        <v>105</v>
      </c>
      <c r="J17" s="7">
        <v>2.9722222222222219E-2</v>
      </c>
      <c r="K17" s="45">
        <f t="shared" si="2"/>
        <v>2.972222222222222E-3</v>
      </c>
      <c r="L17" s="65" t="s">
        <v>23</v>
      </c>
      <c r="M17" s="4" t="s">
        <v>652</v>
      </c>
    </row>
    <row r="18" spans="1:13">
      <c r="A18" s="3" t="s">
        <v>13</v>
      </c>
      <c r="B18" s="69" t="s">
        <v>638</v>
      </c>
      <c r="C18" s="87"/>
      <c r="D18" s="4" t="s">
        <v>640</v>
      </c>
      <c r="E18" s="4" t="s">
        <v>16</v>
      </c>
      <c r="F18" s="4">
        <v>42.2</v>
      </c>
      <c r="G18" s="4"/>
      <c r="H18" s="4" t="s">
        <v>33</v>
      </c>
      <c r="I18" s="4" t="s">
        <v>34</v>
      </c>
      <c r="J18" s="7">
        <v>0.14532407407407408</v>
      </c>
      <c r="K18" s="45">
        <f t="shared" si="2"/>
        <v>3.4436984377742672E-3</v>
      </c>
      <c r="L18" s="65" t="s">
        <v>23</v>
      </c>
      <c r="M18" s="4" t="s">
        <v>639</v>
      </c>
    </row>
    <row r="19" spans="1:13">
      <c r="A19" s="3" t="s">
        <v>13</v>
      </c>
      <c r="B19" s="69" t="s">
        <v>638</v>
      </c>
      <c r="C19" s="87"/>
      <c r="D19" s="4" t="s">
        <v>640</v>
      </c>
      <c r="E19" s="4" t="s">
        <v>16</v>
      </c>
      <c r="F19" s="4">
        <v>42.2</v>
      </c>
      <c r="G19" s="4"/>
      <c r="H19" s="4" t="s">
        <v>641</v>
      </c>
      <c r="I19" s="4" t="s">
        <v>642</v>
      </c>
      <c r="J19" s="7">
        <v>0.18886574074074072</v>
      </c>
      <c r="K19" s="45">
        <f t="shared" si="2"/>
        <v>4.4754914867474105E-3</v>
      </c>
      <c r="L19" s="65"/>
      <c r="M19" s="4" t="s">
        <v>639</v>
      </c>
    </row>
    <row r="20" spans="1:13">
      <c r="A20" s="3" t="s">
        <v>13</v>
      </c>
      <c r="B20" s="58" t="s">
        <v>627</v>
      </c>
      <c r="C20" s="87"/>
      <c r="D20" s="4" t="s">
        <v>604</v>
      </c>
      <c r="E20" s="4" t="s">
        <v>16</v>
      </c>
      <c r="F20" s="4">
        <v>1.6</v>
      </c>
      <c r="G20" s="4"/>
      <c r="H20" s="4" t="s">
        <v>36</v>
      </c>
      <c r="I20" s="4" t="s">
        <v>37</v>
      </c>
      <c r="J20" s="7">
        <v>3.9120370370370368E-3</v>
      </c>
      <c r="K20" s="45">
        <f t="shared" si="2"/>
        <v>2.445023148148148E-3</v>
      </c>
      <c r="L20" s="8" t="s">
        <v>629</v>
      </c>
      <c r="M20" s="4" t="s">
        <v>628</v>
      </c>
    </row>
    <row r="21" spans="1:13">
      <c r="A21" s="3" t="s">
        <v>13</v>
      </c>
      <c r="B21" s="58" t="s">
        <v>627</v>
      </c>
      <c r="C21" s="87"/>
      <c r="D21" s="4"/>
      <c r="E21" s="4" t="s">
        <v>16</v>
      </c>
      <c r="F21" s="4">
        <v>10</v>
      </c>
      <c r="G21" s="4"/>
      <c r="H21" s="4" t="s">
        <v>380</v>
      </c>
      <c r="I21" s="4" t="s">
        <v>605</v>
      </c>
      <c r="J21" s="7">
        <v>6.0219907407407403E-2</v>
      </c>
      <c r="K21" s="45">
        <f t="shared" si="2"/>
        <v>6.0219907407407401E-3</v>
      </c>
      <c r="L21" s="8"/>
      <c r="M21" s="4" t="s">
        <v>632</v>
      </c>
    </row>
    <row r="22" spans="1:13">
      <c r="A22" s="3" t="s">
        <v>13</v>
      </c>
      <c r="B22" s="58" t="s">
        <v>627</v>
      </c>
      <c r="C22" s="87"/>
      <c r="D22" s="4"/>
      <c r="E22" s="4" t="s">
        <v>16</v>
      </c>
      <c r="F22" s="4">
        <v>15</v>
      </c>
      <c r="G22" s="4"/>
      <c r="H22" s="4" t="s">
        <v>29</v>
      </c>
      <c r="I22" s="4" t="s">
        <v>30</v>
      </c>
      <c r="J22" s="7">
        <v>4.8182870370370369E-2</v>
      </c>
      <c r="K22" s="45">
        <f t="shared" si="2"/>
        <v>3.2121913580246911E-3</v>
      </c>
      <c r="L22" s="8" t="s">
        <v>159</v>
      </c>
      <c r="M22" s="4" t="s">
        <v>630</v>
      </c>
    </row>
    <row r="23" spans="1:13">
      <c r="A23" s="3" t="s">
        <v>13</v>
      </c>
      <c r="B23" s="77" t="s">
        <v>14</v>
      </c>
      <c r="C23" s="87"/>
      <c r="D23" s="4" t="s">
        <v>15</v>
      </c>
      <c r="E23" s="4" t="s">
        <v>16</v>
      </c>
      <c r="F23" s="4">
        <v>1</v>
      </c>
      <c r="G23" s="4"/>
      <c r="H23" s="4" t="s">
        <v>301</v>
      </c>
      <c r="I23" s="4" t="s">
        <v>255</v>
      </c>
      <c r="J23" s="7">
        <v>3.7962962962962963E-3</v>
      </c>
      <c r="K23" s="45">
        <f t="shared" si="2"/>
        <v>3.7962962962962963E-3</v>
      </c>
      <c r="L23" s="8"/>
      <c r="M23" s="4" t="s">
        <v>636</v>
      </c>
    </row>
    <row r="24" spans="1:13">
      <c r="A24" s="3" t="s">
        <v>13</v>
      </c>
      <c r="B24" s="77" t="s">
        <v>14</v>
      </c>
      <c r="C24" s="87"/>
      <c r="D24" s="4" t="s">
        <v>15</v>
      </c>
      <c r="E24" s="4" t="s">
        <v>16</v>
      </c>
      <c r="F24" s="4">
        <v>1</v>
      </c>
      <c r="G24" s="4"/>
      <c r="H24" s="4" t="s">
        <v>299</v>
      </c>
      <c r="I24" s="4" t="s">
        <v>255</v>
      </c>
      <c r="J24" s="7">
        <v>4.1319444444444442E-3</v>
      </c>
      <c r="K24" s="45">
        <f t="shared" si="2"/>
        <v>4.1319444444444442E-3</v>
      </c>
      <c r="L24" s="8"/>
      <c r="M24" s="4" t="s">
        <v>636</v>
      </c>
    </row>
    <row r="25" spans="1:13">
      <c r="A25" s="3" t="s">
        <v>13</v>
      </c>
      <c r="B25" s="77" t="s">
        <v>14</v>
      </c>
      <c r="C25" s="87"/>
      <c r="D25" s="4" t="s">
        <v>15</v>
      </c>
      <c r="E25" s="4" t="s">
        <v>16</v>
      </c>
      <c r="F25" s="4">
        <v>5</v>
      </c>
      <c r="G25" s="4"/>
      <c r="H25" s="4" t="s">
        <v>254</v>
      </c>
      <c r="I25" s="4" t="s">
        <v>255</v>
      </c>
      <c r="J25" s="7">
        <v>1.3136574074074077E-2</v>
      </c>
      <c r="K25" s="45">
        <f t="shared" si="2"/>
        <v>2.6273148148148154E-3</v>
      </c>
      <c r="L25" s="8" t="s">
        <v>633</v>
      </c>
      <c r="M25" s="4"/>
    </row>
    <row r="26" spans="1:13">
      <c r="A26" s="3" t="s">
        <v>13</v>
      </c>
      <c r="B26" s="77" t="s">
        <v>14</v>
      </c>
      <c r="C26" s="87"/>
      <c r="D26" s="4" t="s">
        <v>15</v>
      </c>
      <c r="E26" s="4" t="s">
        <v>16</v>
      </c>
      <c r="F26" s="4">
        <v>5</v>
      </c>
      <c r="G26" s="4"/>
      <c r="H26" s="4" t="s">
        <v>344</v>
      </c>
      <c r="I26" s="4" t="s">
        <v>345</v>
      </c>
      <c r="J26" s="7">
        <v>1.4664351851851852E-2</v>
      </c>
      <c r="K26" s="45">
        <f t="shared" si="2"/>
        <v>2.9328703703703704E-3</v>
      </c>
      <c r="L26" s="65" t="s">
        <v>651</v>
      </c>
      <c r="M26" s="4" t="s">
        <v>634</v>
      </c>
    </row>
    <row r="27" spans="1:13">
      <c r="A27" s="3" t="s">
        <v>13</v>
      </c>
      <c r="B27" s="77" t="s">
        <v>14</v>
      </c>
      <c r="C27" s="87"/>
      <c r="D27" s="4" t="s">
        <v>15</v>
      </c>
      <c r="E27" s="4" t="s">
        <v>16</v>
      </c>
      <c r="F27" s="4">
        <v>5</v>
      </c>
      <c r="G27" s="4"/>
      <c r="H27" s="4" t="s">
        <v>27</v>
      </c>
      <c r="I27" s="4" t="s">
        <v>28</v>
      </c>
      <c r="J27" s="7">
        <v>1.545138888888889E-2</v>
      </c>
      <c r="K27" s="45">
        <f t="shared" si="2"/>
        <v>3.0902777777777777E-3</v>
      </c>
      <c r="L27" s="65" t="s">
        <v>23</v>
      </c>
      <c r="M27" s="4" t="s">
        <v>634</v>
      </c>
    </row>
    <row r="28" spans="1:13">
      <c r="A28" s="3" t="s">
        <v>13</v>
      </c>
      <c r="B28" s="77" t="s">
        <v>14</v>
      </c>
      <c r="C28" s="87"/>
      <c r="D28" s="4" t="s">
        <v>15</v>
      </c>
      <c r="E28" s="4" t="s">
        <v>16</v>
      </c>
      <c r="F28" s="4">
        <v>10</v>
      </c>
      <c r="G28" s="4"/>
      <c r="H28" s="4" t="s">
        <v>96</v>
      </c>
      <c r="I28" s="4" t="s">
        <v>97</v>
      </c>
      <c r="J28" s="7">
        <v>3.2893518518518523E-2</v>
      </c>
      <c r="K28" s="45">
        <f t="shared" si="2"/>
        <v>3.2893518518518523E-3</v>
      </c>
      <c r="L28" s="65" t="s">
        <v>23</v>
      </c>
      <c r="M28" s="4" t="s">
        <v>635</v>
      </c>
    </row>
    <row r="29" spans="1:13">
      <c r="A29" s="3" t="s">
        <v>13</v>
      </c>
      <c r="B29" s="77" t="s">
        <v>14</v>
      </c>
      <c r="C29" s="87"/>
      <c r="D29" s="4" t="s">
        <v>15</v>
      </c>
      <c r="E29" s="4" t="s">
        <v>16</v>
      </c>
      <c r="F29" s="4">
        <v>21.1</v>
      </c>
      <c r="G29" s="4"/>
      <c r="H29" s="4" t="s">
        <v>58</v>
      </c>
      <c r="I29" s="4" t="s">
        <v>59</v>
      </c>
      <c r="J29" s="7">
        <v>7.5972222222222219E-2</v>
      </c>
      <c r="K29" s="45">
        <f t="shared" si="2"/>
        <v>3.6005792522380196E-3</v>
      </c>
      <c r="L29" s="8"/>
      <c r="M29" s="4" t="s">
        <v>626</v>
      </c>
    </row>
    <row r="30" spans="1:13">
      <c r="A30" s="3" t="s">
        <v>13</v>
      </c>
      <c r="B30" s="77" t="s">
        <v>14</v>
      </c>
      <c r="C30" s="87"/>
      <c r="D30" s="4" t="s">
        <v>15</v>
      </c>
      <c r="E30" s="4" t="s">
        <v>16</v>
      </c>
      <c r="F30" s="4">
        <v>21.1</v>
      </c>
      <c r="G30" s="4"/>
      <c r="H30" s="4" t="s">
        <v>71</v>
      </c>
      <c r="I30" s="4" t="s">
        <v>72</v>
      </c>
      <c r="J30" s="7">
        <v>8.1516203703703702E-2</v>
      </c>
      <c r="K30" s="45">
        <f t="shared" si="2"/>
        <v>3.8633271897489906E-3</v>
      </c>
      <c r="L30" s="8"/>
      <c r="M30" s="4" t="s">
        <v>626</v>
      </c>
    </row>
    <row r="31" spans="1:13">
      <c r="A31" s="3" t="s">
        <v>13</v>
      </c>
      <c r="B31" s="77" t="s">
        <v>14</v>
      </c>
      <c r="C31" s="87"/>
      <c r="D31" s="4" t="s">
        <v>15</v>
      </c>
      <c r="E31" s="4" t="s">
        <v>16</v>
      </c>
      <c r="F31" s="4">
        <v>21.1</v>
      </c>
      <c r="G31" s="4"/>
      <c r="H31" s="4" t="s">
        <v>425</v>
      </c>
      <c r="I31" s="4" t="s">
        <v>72</v>
      </c>
      <c r="J31" s="7">
        <v>8.1516203703703702E-2</v>
      </c>
      <c r="K31" s="45">
        <f t="shared" si="2"/>
        <v>3.8633271897489906E-3</v>
      </c>
      <c r="L31" s="8" t="s">
        <v>637</v>
      </c>
      <c r="M31" s="4" t="s">
        <v>626</v>
      </c>
    </row>
    <row r="32" spans="1:13">
      <c r="A32" s="3" t="s">
        <v>13</v>
      </c>
      <c r="B32" s="77" t="s">
        <v>14</v>
      </c>
      <c r="C32" s="87"/>
      <c r="D32" s="4" t="s">
        <v>15</v>
      </c>
      <c r="E32" s="4" t="s">
        <v>16</v>
      </c>
      <c r="F32" s="4">
        <v>21.1</v>
      </c>
      <c r="G32" s="4"/>
      <c r="H32" s="4" t="s">
        <v>118</v>
      </c>
      <c r="I32" s="4" t="s">
        <v>82</v>
      </c>
      <c r="J32" s="7">
        <v>8.5023148148148153E-2</v>
      </c>
      <c r="K32" s="45">
        <f t="shared" si="2"/>
        <v>4.0295330875899597E-3</v>
      </c>
      <c r="L32" s="8"/>
      <c r="M32" s="4" t="s">
        <v>626</v>
      </c>
    </row>
    <row r="33" spans="1:14">
      <c r="A33" s="3" t="s">
        <v>17</v>
      </c>
      <c r="B33" s="69" t="s">
        <v>25</v>
      </c>
      <c r="C33" s="87"/>
      <c r="D33" s="4" t="s">
        <v>26</v>
      </c>
      <c r="E33" s="4" t="s">
        <v>16</v>
      </c>
      <c r="F33" s="4">
        <v>21.1</v>
      </c>
      <c r="G33" s="4"/>
      <c r="H33" s="4" t="s">
        <v>27</v>
      </c>
      <c r="I33" s="4" t="s">
        <v>28</v>
      </c>
      <c r="J33" s="7">
        <v>7.3738425925925929E-2</v>
      </c>
      <c r="K33" s="45">
        <f t="shared" si="2"/>
        <v>3.4947121291908022E-3</v>
      </c>
      <c r="L33" s="65" t="s">
        <v>23</v>
      </c>
      <c r="M33" s="4" t="s">
        <v>24</v>
      </c>
    </row>
    <row r="34" spans="1:14">
      <c r="A34" s="3" t="s">
        <v>17</v>
      </c>
      <c r="B34" s="69" t="s">
        <v>25</v>
      </c>
      <c r="C34" s="87"/>
      <c r="D34" s="4" t="s">
        <v>26</v>
      </c>
      <c r="E34" s="4" t="s">
        <v>16</v>
      </c>
      <c r="F34" s="4">
        <v>21.1</v>
      </c>
      <c r="G34" s="4"/>
      <c r="H34" s="4" t="s">
        <v>29</v>
      </c>
      <c r="I34" s="4" t="s">
        <v>30</v>
      </c>
      <c r="J34" s="7">
        <v>9.1689814814814807E-2</v>
      </c>
      <c r="K34" s="45">
        <f t="shared" si="2"/>
        <v>4.3454888537826919E-3</v>
      </c>
      <c r="L34" s="8"/>
      <c r="M34" s="4" t="s">
        <v>24</v>
      </c>
    </row>
    <row r="35" spans="1:14">
      <c r="A35" s="3" t="s">
        <v>17</v>
      </c>
      <c r="B35" s="69" t="s">
        <v>25</v>
      </c>
      <c r="C35" s="87"/>
      <c r="D35" s="4" t="s">
        <v>26</v>
      </c>
      <c r="E35" s="4" t="s">
        <v>16</v>
      </c>
      <c r="F35" s="4">
        <v>21.1</v>
      </c>
      <c r="G35" s="4"/>
      <c r="H35" s="4" t="s">
        <v>31</v>
      </c>
      <c r="I35" s="4" t="s">
        <v>30</v>
      </c>
      <c r="J35" s="7">
        <v>9.1701388888888888E-2</v>
      </c>
      <c r="K35" s="45">
        <f t="shared" si="2"/>
        <v>4.3460373880989988E-3</v>
      </c>
      <c r="L35" s="65" t="s">
        <v>32</v>
      </c>
      <c r="M35" s="4" t="s">
        <v>24</v>
      </c>
    </row>
    <row r="36" spans="1:14">
      <c r="A36" s="3" t="s">
        <v>17</v>
      </c>
      <c r="B36" s="69" t="s">
        <v>25</v>
      </c>
      <c r="C36" s="87"/>
      <c r="D36" s="4" t="s">
        <v>26</v>
      </c>
      <c r="E36" s="4" t="s">
        <v>16</v>
      </c>
      <c r="F36" s="4">
        <v>10</v>
      </c>
      <c r="G36" s="4"/>
      <c r="H36" s="4" t="s">
        <v>33</v>
      </c>
      <c r="I36" s="4" t="s">
        <v>34</v>
      </c>
      <c r="J36" s="7">
        <v>3.3611111111111112E-2</v>
      </c>
      <c r="K36" s="45">
        <f t="shared" si="2"/>
        <v>3.3611111111111112E-3</v>
      </c>
      <c r="L36" s="65" t="s">
        <v>23</v>
      </c>
      <c r="M36" s="4" t="s">
        <v>35</v>
      </c>
    </row>
    <row r="37" spans="1:14">
      <c r="A37" s="3" t="s">
        <v>17</v>
      </c>
      <c r="B37" s="69" t="s">
        <v>25</v>
      </c>
      <c r="C37" s="87"/>
      <c r="D37" s="4" t="s">
        <v>26</v>
      </c>
      <c r="E37" s="4" t="s">
        <v>16</v>
      </c>
      <c r="F37" s="4">
        <v>5</v>
      </c>
      <c r="G37" s="4"/>
      <c r="H37" s="4" t="s">
        <v>36</v>
      </c>
      <c r="I37" s="4" t="s">
        <v>37</v>
      </c>
      <c r="J37" s="7">
        <v>1.4409722222222221E-2</v>
      </c>
      <c r="K37" s="45">
        <f t="shared" si="2"/>
        <v>2.8819444444444444E-3</v>
      </c>
      <c r="L37" s="65" t="s">
        <v>23</v>
      </c>
      <c r="M37" s="4" t="s">
        <v>38</v>
      </c>
    </row>
    <row r="38" spans="1:14">
      <c r="A38" s="3" t="s">
        <v>17</v>
      </c>
      <c r="B38" s="69" t="s">
        <v>25</v>
      </c>
      <c r="C38" s="87"/>
      <c r="D38" s="4" t="s">
        <v>26</v>
      </c>
      <c r="E38" s="4" t="s">
        <v>16</v>
      </c>
      <c r="F38" s="4">
        <v>5</v>
      </c>
      <c r="G38" s="4"/>
      <c r="H38" s="4" t="s">
        <v>39</v>
      </c>
      <c r="I38" s="4" t="s">
        <v>40</v>
      </c>
      <c r="J38" s="7">
        <v>1.7291666666666667E-2</v>
      </c>
      <c r="K38" s="45">
        <f t="shared" si="2"/>
        <v>3.4583333333333332E-3</v>
      </c>
      <c r="L38" s="8" t="s">
        <v>41</v>
      </c>
      <c r="M38" s="4" t="s">
        <v>38</v>
      </c>
    </row>
    <row r="39" spans="1:14">
      <c r="A39" s="3" t="s">
        <v>46</v>
      </c>
      <c r="B39" s="69" t="s">
        <v>47</v>
      </c>
      <c r="C39" s="87"/>
      <c r="D39" s="4" t="s">
        <v>48</v>
      </c>
      <c r="E39" s="4" t="s">
        <v>16</v>
      </c>
      <c r="F39" s="4">
        <v>5</v>
      </c>
      <c r="G39" s="4"/>
      <c r="H39" s="4" t="s">
        <v>39</v>
      </c>
      <c r="I39" s="4" t="s">
        <v>40</v>
      </c>
      <c r="J39" s="7">
        <v>1.7037037037037038E-2</v>
      </c>
      <c r="K39" s="45">
        <f t="shared" si="2"/>
        <v>3.4074074074074076E-3</v>
      </c>
      <c r="L39" s="8"/>
      <c r="M39" s="7" t="s">
        <v>49</v>
      </c>
    </row>
    <row r="40" spans="1:14">
      <c r="A40" s="3" t="s">
        <v>46</v>
      </c>
      <c r="B40" s="69" t="s">
        <v>47</v>
      </c>
      <c r="C40" s="87"/>
      <c r="D40" s="4" t="s">
        <v>48</v>
      </c>
      <c r="E40" s="4" t="s">
        <v>16</v>
      </c>
      <c r="F40" s="4">
        <v>5</v>
      </c>
      <c r="G40" s="4"/>
      <c r="H40" s="4" t="s">
        <v>50</v>
      </c>
      <c r="I40" s="4" t="s">
        <v>51</v>
      </c>
      <c r="J40" s="7">
        <v>2.0405092592592593E-2</v>
      </c>
      <c r="K40" s="45">
        <f t="shared" si="2"/>
        <v>4.0810185185185185E-3</v>
      </c>
      <c r="L40" s="8"/>
      <c r="M40" s="7" t="s">
        <v>49</v>
      </c>
    </row>
    <row r="41" spans="1:14">
      <c r="A41" s="3" t="s">
        <v>46</v>
      </c>
      <c r="B41" s="69" t="s">
        <v>47</v>
      </c>
      <c r="C41" s="87"/>
      <c r="D41" s="4" t="s">
        <v>48</v>
      </c>
      <c r="E41" s="4" t="s">
        <v>16</v>
      </c>
      <c r="F41" s="4">
        <v>21.1</v>
      </c>
      <c r="G41" s="4"/>
      <c r="H41" s="4" t="s">
        <v>52</v>
      </c>
      <c r="I41" s="4" t="s">
        <v>53</v>
      </c>
      <c r="J41" s="7">
        <v>6.805555555555555E-2</v>
      </c>
      <c r="K41" s="45">
        <f t="shared" si="2"/>
        <v>3.2253817798841493E-3</v>
      </c>
      <c r="L41" s="8"/>
      <c r="M41" s="4" t="s">
        <v>54</v>
      </c>
      <c r="N41" s="4" t="s">
        <v>53</v>
      </c>
    </row>
    <row r="42" spans="1:14">
      <c r="A42" s="3" t="s">
        <v>46</v>
      </c>
      <c r="B42" s="69" t="s">
        <v>47</v>
      </c>
      <c r="C42" s="87"/>
      <c r="D42" s="4" t="s">
        <v>48</v>
      </c>
      <c r="E42" s="4" t="s">
        <v>16</v>
      </c>
      <c r="F42" s="4">
        <v>21.1</v>
      </c>
      <c r="G42" s="4"/>
      <c r="H42" s="4" t="s">
        <v>55</v>
      </c>
      <c r="I42" s="4" t="s">
        <v>53</v>
      </c>
      <c r="J42" s="7">
        <v>6.9791666666666669E-2</v>
      </c>
      <c r="K42" s="45">
        <f t="shared" si="2"/>
        <v>3.3076619273301735E-3</v>
      </c>
      <c r="L42" s="8"/>
      <c r="M42" s="4" t="s">
        <v>54</v>
      </c>
      <c r="N42" s="11"/>
    </row>
    <row r="43" spans="1:14">
      <c r="A43" s="3" t="s">
        <v>46</v>
      </c>
      <c r="B43" s="69" t="s">
        <v>47</v>
      </c>
      <c r="C43" s="87"/>
      <c r="D43" s="4" t="s">
        <v>48</v>
      </c>
      <c r="E43" s="4" t="s">
        <v>16</v>
      </c>
      <c r="F43" s="4">
        <v>21.1</v>
      </c>
      <c r="G43" s="4"/>
      <c r="H43" s="4" t="s">
        <v>56</v>
      </c>
      <c r="I43" s="4" t="s">
        <v>57</v>
      </c>
      <c r="J43" s="7">
        <v>7.0833333333333331E-2</v>
      </c>
      <c r="K43" s="45">
        <f t="shared" si="2"/>
        <v>3.357030015797788E-3</v>
      </c>
      <c r="L43" s="8" t="s">
        <v>41</v>
      </c>
      <c r="M43" s="4" t="s">
        <v>54</v>
      </c>
    </row>
    <row r="44" spans="1:14">
      <c r="A44" s="3" t="s">
        <v>46</v>
      </c>
      <c r="B44" s="69" t="s">
        <v>47</v>
      </c>
      <c r="C44" s="87"/>
      <c r="D44" s="4" t="s">
        <v>48</v>
      </c>
      <c r="E44" s="4" t="s">
        <v>16</v>
      </c>
      <c r="F44" s="4">
        <v>21.1</v>
      </c>
      <c r="G44" s="4"/>
      <c r="H44" s="4" t="s">
        <v>58</v>
      </c>
      <c r="I44" s="4" t="s">
        <v>59</v>
      </c>
      <c r="J44" s="7">
        <v>7.6168981481481476E-2</v>
      </c>
      <c r="K44" s="45">
        <f t="shared" si="2"/>
        <v>3.6099043356152354E-3</v>
      </c>
      <c r="L44" s="8"/>
      <c r="M44" s="4" t="s">
        <v>54</v>
      </c>
    </row>
    <row r="45" spans="1:14">
      <c r="A45" s="3" t="s">
        <v>46</v>
      </c>
      <c r="B45" s="69" t="s">
        <v>47</v>
      </c>
      <c r="C45" s="87"/>
      <c r="D45" s="4" t="s">
        <v>48</v>
      </c>
      <c r="E45" s="4" t="s">
        <v>16</v>
      </c>
      <c r="F45" s="4">
        <v>21.1</v>
      </c>
      <c r="G45" s="4"/>
      <c r="H45" s="4" t="s">
        <v>60</v>
      </c>
      <c r="I45" s="4" t="s">
        <v>61</v>
      </c>
      <c r="J45" s="7">
        <v>7.6990740740740735E-2</v>
      </c>
      <c r="K45" s="45">
        <f t="shared" si="2"/>
        <v>3.6488502720730203E-3</v>
      </c>
      <c r="L45" s="8"/>
      <c r="M45" s="4" t="s">
        <v>54</v>
      </c>
    </row>
    <row r="46" spans="1:14">
      <c r="A46" s="3" t="s">
        <v>46</v>
      </c>
      <c r="B46" s="69" t="s">
        <v>47</v>
      </c>
      <c r="C46" s="87"/>
      <c r="D46" s="4" t="s">
        <v>48</v>
      </c>
      <c r="E46" s="4" t="s">
        <v>16</v>
      </c>
      <c r="F46" s="4">
        <v>21.1</v>
      </c>
      <c r="G46" s="4"/>
      <c r="H46" s="4" t="s">
        <v>62</v>
      </c>
      <c r="I46" s="4" t="s">
        <v>63</v>
      </c>
      <c r="J46" s="7">
        <v>7.9687500000000008E-2</v>
      </c>
      <c r="K46" s="45">
        <f t="shared" si="2"/>
        <v>3.7766587677725118E-3</v>
      </c>
      <c r="L46" s="8"/>
      <c r="M46" s="4" t="s">
        <v>54</v>
      </c>
    </row>
    <row r="47" spans="1:14">
      <c r="A47" s="3" t="s">
        <v>46</v>
      </c>
      <c r="B47" s="69" t="s">
        <v>47</v>
      </c>
      <c r="C47" s="87"/>
      <c r="D47" s="4" t="s">
        <v>48</v>
      </c>
      <c r="E47" s="4" t="s">
        <v>16</v>
      </c>
      <c r="F47" s="4">
        <v>21.1</v>
      </c>
      <c r="G47" s="4"/>
      <c r="H47" s="4" t="s">
        <v>64</v>
      </c>
      <c r="I47" s="4" t="s">
        <v>65</v>
      </c>
      <c r="J47" s="7">
        <v>8.3946759259259263E-2</v>
      </c>
      <c r="K47" s="45">
        <f t="shared" si="2"/>
        <v>3.9785193961734246E-3</v>
      </c>
      <c r="L47" s="8"/>
      <c r="M47" s="4" t="s">
        <v>54</v>
      </c>
    </row>
    <row r="48" spans="1:14">
      <c r="A48" s="3" t="s">
        <v>46</v>
      </c>
      <c r="B48" s="69" t="s">
        <v>47</v>
      </c>
      <c r="C48" s="87"/>
      <c r="D48" s="4" t="s">
        <v>48</v>
      </c>
      <c r="E48" s="4" t="s">
        <v>16</v>
      </c>
      <c r="F48" s="4">
        <v>21.1</v>
      </c>
      <c r="G48" s="4"/>
      <c r="H48" s="4" t="s">
        <v>66</v>
      </c>
      <c r="I48" s="4" t="s">
        <v>67</v>
      </c>
      <c r="J48" s="7">
        <v>8.969907407407407E-2</v>
      </c>
      <c r="K48" s="45">
        <f t="shared" si="2"/>
        <v>4.2511409513779179E-3</v>
      </c>
      <c r="L48" s="8"/>
      <c r="M48" s="4" t="s">
        <v>54</v>
      </c>
    </row>
    <row r="49" spans="1:13">
      <c r="A49" s="3" t="s">
        <v>46</v>
      </c>
      <c r="B49" s="69" t="s">
        <v>47</v>
      </c>
      <c r="C49" s="87"/>
      <c r="D49" s="4" t="s">
        <v>48</v>
      </c>
      <c r="E49" s="4" t="s">
        <v>16</v>
      </c>
      <c r="F49" s="4">
        <v>42.2</v>
      </c>
      <c r="G49" s="4"/>
      <c r="H49" s="4" t="s">
        <v>68</v>
      </c>
      <c r="I49" s="4" t="s">
        <v>69</v>
      </c>
      <c r="J49" s="7">
        <v>0.15938657407407408</v>
      </c>
      <c r="K49" s="45">
        <f t="shared" si="2"/>
        <v>3.7769330349306652E-3</v>
      </c>
      <c r="L49" s="8"/>
      <c r="M49" s="4" t="s">
        <v>70</v>
      </c>
    </row>
    <row r="50" spans="1:13">
      <c r="A50" s="3" t="s">
        <v>46</v>
      </c>
      <c r="B50" s="69" t="s">
        <v>47</v>
      </c>
      <c r="C50" s="87"/>
      <c r="D50" s="4" t="s">
        <v>48</v>
      </c>
      <c r="E50" s="4" t="s">
        <v>16</v>
      </c>
      <c r="F50" s="4">
        <v>42.2</v>
      </c>
      <c r="G50" s="4"/>
      <c r="H50" s="4" t="s">
        <v>71</v>
      </c>
      <c r="I50" s="4" t="s">
        <v>72</v>
      </c>
      <c r="J50" s="7">
        <v>0.16211805555555556</v>
      </c>
      <c r="K50" s="45">
        <f t="shared" si="2"/>
        <v>3.8416600842548707E-3</v>
      </c>
      <c r="L50" s="8"/>
      <c r="M50" s="4" t="s">
        <v>70</v>
      </c>
    </row>
    <row r="51" spans="1:13">
      <c r="A51" s="3" t="s">
        <v>46</v>
      </c>
      <c r="B51" s="69" t="s">
        <v>47</v>
      </c>
      <c r="C51" s="87"/>
      <c r="D51" s="4" t="s">
        <v>48</v>
      </c>
      <c r="E51" s="4" t="s">
        <v>16</v>
      </c>
      <c r="F51" s="4">
        <v>42.2</v>
      </c>
      <c r="G51" s="4"/>
      <c r="H51" s="4" t="s">
        <v>73</v>
      </c>
      <c r="I51" s="4" t="s">
        <v>74</v>
      </c>
      <c r="J51" s="7">
        <v>0.16275462962962964</v>
      </c>
      <c r="K51" s="45">
        <f t="shared" si="2"/>
        <v>3.8567447779533086E-3</v>
      </c>
      <c r="L51" s="8"/>
      <c r="M51" s="4" t="s">
        <v>70</v>
      </c>
    </row>
    <row r="52" spans="1:13">
      <c r="A52" s="3" t="s">
        <v>46</v>
      </c>
      <c r="B52" s="69" t="s">
        <v>47</v>
      </c>
      <c r="C52" s="87"/>
      <c r="D52" s="4" t="s">
        <v>48</v>
      </c>
      <c r="E52" s="4" t="s">
        <v>16</v>
      </c>
      <c r="F52" s="4">
        <v>42.2</v>
      </c>
      <c r="G52" s="4"/>
      <c r="H52" s="4" t="s">
        <v>75</v>
      </c>
      <c r="I52" s="4" t="s">
        <v>76</v>
      </c>
      <c r="J52" s="7">
        <v>0.16475694444444444</v>
      </c>
      <c r="K52" s="45">
        <f t="shared" si="2"/>
        <v>3.904192996313849E-3</v>
      </c>
      <c r="L52" s="8"/>
      <c r="M52" s="4" t="s">
        <v>70</v>
      </c>
    </row>
    <row r="53" spans="1:13">
      <c r="A53" s="3" t="s">
        <v>46</v>
      </c>
      <c r="B53" s="69" t="s">
        <v>47</v>
      </c>
      <c r="C53" s="87"/>
      <c r="D53" s="4" t="s">
        <v>48</v>
      </c>
      <c r="E53" s="4" t="s">
        <v>16</v>
      </c>
      <c r="F53" s="4">
        <v>42.2</v>
      </c>
      <c r="G53" s="4"/>
      <c r="H53" s="4" t="s">
        <v>77</v>
      </c>
      <c r="I53" s="4" t="s">
        <v>78</v>
      </c>
      <c r="J53" s="7">
        <v>0.16635416666666666</v>
      </c>
      <c r="K53" s="45">
        <f t="shared" si="2"/>
        <v>3.9420418641390202E-3</v>
      </c>
      <c r="L53" s="8"/>
      <c r="M53" s="4" t="s">
        <v>70</v>
      </c>
    </row>
    <row r="54" spans="1:13">
      <c r="A54" s="3" t="s">
        <v>46</v>
      </c>
      <c r="B54" s="69" t="s">
        <v>47</v>
      </c>
      <c r="C54" s="87"/>
      <c r="D54" s="4" t="s">
        <v>48</v>
      </c>
      <c r="E54" s="4" t="s">
        <v>16</v>
      </c>
      <c r="F54" s="4">
        <v>42.2</v>
      </c>
      <c r="G54" s="4"/>
      <c r="H54" s="4" t="s">
        <v>79</v>
      </c>
      <c r="I54" s="4" t="s">
        <v>80</v>
      </c>
      <c r="J54" s="7">
        <v>0.16988425925925923</v>
      </c>
      <c r="K54" s="45">
        <f t="shared" si="2"/>
        <v>4.0256933473758107E-3</v>
      </c>
      <c r="L54" s="8"/>
      <c r="M54" s="4" t="s">
        <v>70</v>
      </c>
    </row>
    <row r="55" spans="1:13">
      <c r="A55" s="3" t="s">
        <v>46</v>
      </c>
      <c r="B55" s="69" t="s">
        <v>47</v>
      </c>
      <c r="C55" s="87"/>
      <c r="D55" s="4" t="s">
        <v>48</v>
      </c>
      <c r="E55" s="4" t="s">
        <v>16</v>
      </c>
      <c r="F55" s="4">
        <v>42.2</v>
      </c>
      <c r="G55" s="4"/>
      <c r="H55" s="4" t="s">
        <v>29</v>
      </c>
      <c r="I55" s="4" t="s">
        <v>30</v>
      </c>
      <c r="J55" s="7">
        <v>0.17023148148148148</v>
      </c>
      <c r="K55" s="45">
        <f t="shared" si="2"/>
        <v>4.0339213621204137E-3</v>
      </c>
      <c r="L55" s="8"/>
      <c r="M55" s="4" t="s">
        <v>70</v>
      </c>
    </row>
    <row r="56" spans="1:13">
      <c r="A56" s="3" t="s">
        <v>46</v>
      </c>
      <c r="B56" s="69" t="s">
        <v>47</v>
      </c>
      <c r="C56" s="87"/>
      <c r="D56" s="4" t="s">
        <v>48</v>
      </c>
      <c r="E56" s="4" t="s">
        <v>16</v>
      </c>
      <c r="F56" s="4">
        <v>42.2</v>
      </c>
      <c r="G56" s="4"/>
      <c r="H56" s="4" t="s">
        <v>81</v>
      </c>
      <c r="I56" s="4" t="s">
        <v>82</v>
      </c>
      <c r="J56" s="7">
        <v>0.17113425925925926</v>
      </c>
      <c r="K56" s="45">
        <f t="shared" si="2"/>
        <v>4.0553142004563806E-3</v>
      </c>
      <c r="L56" s="8"/>
      <c r="M56" s="4" t="s">
        <v>70</v>
      </c>
    </row>
    <row r="57" spans="1:13">
      <c r="A57" s="3" t="s">
        <v>46</v>
      </c>
      <c r="B57" s="69" t="s">
        <v>47</v>
      </c>
      <c r="C57" s="87"/>
      <c r="D57" s="4" t="s">
        <v>48</v>
      </c>
      <c r="E57" s="4" t="s">
        <v>16</v>
      </c>
      <c r="F57" s="4">
        <v>42.2</v>
      </c>
      <c r="G57" s="4"/>
      <c r="H57" s="4" t="s">
        <v>83</v>
      </c>
      <c r="I57" s="4" t="s">
        <v>84</v>
      </c>
      <c r="J57" s="7">
        <v>0.17386574074074077</v>
      </c>
      <c r="K57" s="45">
        <f t="shared" si="2"/>
        <v>4.1200412497805865E-3</v>
      </c>
      <c r="L57" s="8"/>
      <c r="M57" s="4" t="s">
        <v>70</v>
      </c>
    </row>
    <row r="58" spans="1:13">
      <c r="A58" s="3" t="s">
        <v>46</v>
      </c>
      <c r="B58" s="69" t="s">
        <v>47</v>
      </c>
      <c r="C58" s="87"/>
      <c r="D58" s="4" t="s">
        <v>48</v>
      </c>
      <c r="E58" s="4" t="s">
        <v>16</v>
      </c>
      <c r="F58" s="4">
        <v>42.2</v>
      </c>
      <c r="G58" s="4"/>
      <c r="H58" s="4" t="s">
        <v>36</v>
      </c>
      <c r="I58" s="4" t="s">
        <v>37</v>
      </c>
      <c r="J58" s="7">
        <v>0.17951388888888889</v>
      </c>
      <c r="K58" s="45">
        <f t="shared" si="2"/>
        <v>4.2538836229594522E-3</v>
      </c>
      <c r="L58" s="8"/>
      <c r="M58" s="4" t="s">
        <v>70</v>
      </c>
    </row>
    <row r="59" spans="1:13">
      <c r="A59" s="3" t="s">
        <v>46</v>
      </c>
      <c r="B59" s="69" t="s">
        <v>47</v>
      </c>
      <c r="C59" s="87"/>
      <c r="D59" s="4" t="s">
        <v>48</v>
      </c>
      <c r="E59" s="4" t="s">
        <v>16</v>
      </c>
      <c r="F59" s="4">
        <v>42.2</v>
      </c>
      <c r="G59" s="4"/>
      <c r="H59" s="4" t="s">
        <v>85</v>
      </c>
      <c r="I59" s="4" t="s">
        <v>86</v>
      </c>
      <c r="J59" s="7">
        <v>0.18252314814814816</v>
      </c>
      <c r="K59" s="45">
        <f t="shared" si="2"/>
        <v>4.3251930840793396E-3</v>
      </c>
      <c r="L59" s="8"/>
      <c r="M59" s="4" t="s">
        <v>70</v>
      </c>
    </row>
    <row r="60" spans="1:13">
      <c r="A60" s="3" t="s">
        <v>46</v>
      </c>
      <c r="B60" s="69" t="s">
        <v>47</v>
      </c>
      <c r="C60" s="87"/>
      <c r="D60" s="4" t="s">
        <v>48</v>
      </c>
      <c r="E60" s="4" t="s">
        <v>16</v>
      </c>
      <c r="F60" s="4">
        <v>42.2</v>
      </c>
      <c r="G60" s="4"/>
      <c r="H60" s="4" t="s">
        <v>87</v>
      </c>
      <c r="I60" s="4" t="s">
        <v>88</v>
      </c>
      <c r="J60" s="7">
        <v>0.18828703703703706</v>
      </c>
      <c r="K60" s="45">
        <f t="shared" si="2"/>
        <v>4.4617781288397405E-3</v>
      </c>
      <c r="L60" s="8"/>
      <c r="M60" s="4" t="s">
        <v>70</v>
      </c>
    </row>
    <row r="61" spans="1:13">
      <c r="A61" s="3" t="s">
        <v>46</v>
      </c>
      <c r="B61" s="69" t="s">
        <v>47</v>
      </c>
      <c r="C61" s="87"/>
      <c r="D61" s="4" t="s">
        <v>48</v>
      </c>
      <c r="E61" s="4" t="s">
        <v>16</v>
      </c>
      <c r="F61" s="4">
        <v>42.2</v>
      </c>
      <c r="G61" s="4"/>
      <c r="H61" s="4" t="s">
        <v>89</v>
      </c>
      <c r="I61" s="4" t="s">
        <v>90</v>
      </c>
      <c r="J61" s="7">
        <v>0.20306712962962961</v>
      </c>
      <c r="K61" s="45">
        <f t="shared" si="2"/>
        <v>4.8120172898016489E-3</v>
      </c>
      <c r="L61" s="8"/>
      <c r="M61" s="4" t="s">
        <v>91</v>
      </c>
    </row>
    <row r="62" spans="1:13">
      <c r="A62" s="3" t="s">
        <v>46</v>
      </c>
      <c r="B62" s="69" t="s">
        <v>92</v>
      </c>
      <c r="C62" s="87"/>
      <c r="D62" s="4" t="s">
        <v>93</v>
      </c>
      <c r="E62" s="4" t="s">
        <v>16</v>
      </c>
      <c r="F62" s="4">
        <v>2</v>
      </c>
      <c r="G62" s="4"/>
      <c r="H62" s="4" t="s">
        <v>27</v>
      </c>
      <c r="I62" s="4" t="s">
        <v>28</v>
      </c>
      <c r="J62" s="7">
        <v>6.0648148148148145E-3</v>
      </c>
      <c r="K62" s="45">
        <f t="shared" si="2"/>
        <v>3.0324074074074073E-3</v>
      </c>
      <c r="L62" s="65" t="s">
        <v>23</v>
      </c>
      <c r="M62" t="s">
        <v>94</v>
      </c>
    </row>
    <row r="63" spans="1:13">
      <c r="A63" s="3" t="s">
        <v>46</v>
      </c>
      <c r="B63" s="69" t="s">
        <v>92</v>
      </c>
      <c r="C63" s="87"/>
      <c r="D63" s="4" t="s">
        <v>93</v>
      </c>
      <c r="E63" s="4" t="s">
        <v>16</v>
      </c>
      <c r="F63" s="4">
        <v>5</v>
      </c>
      <c r="G63" s="4"/>
      <c r="H63" s="4" t="s">
        <v>21</v>
      </c>
      <c r="I63" s="4" t="s">
        <v>22</v>
      </c>
      <c r="J63" s="7">
        <v>1.3842592592592594E-2</v>
      </c>
      <c r="K63" s="45">
        <f t="shared" si="2"/>
        <v>2.7685185185185187E-3</v>
      </c>
      <c r="L63" s="65" t="s">
        <v>23</v>
      </c>
      <c r="M63" s="4" t="s">
        <v>95</v>
      </c>
    </row>
    <row r="64" spans="1:13">
      <c r="A64" s="3" t="s">
        <v>46</v>
      </c>
      <c r="B64" s="69" t="s">
        <v>92</v>
      </c>
      <c r="C64" s="87"/>
      <c r="D64" s="4" t="s">
        <v>93</v>
      </c>
      <c r="E64" s="4" t="s">
        <v>16</v>
      </c>
      <c r="F64" s="4">
        <v>5</v>
      </c>
      <c r="G64" s="4"/>
      <c r="H64" s="4" t="s">
        <v>27</v>
      </c>
      <c r="I64" s="4" t="s">
        <v>28</v>
      </c>
      <c r="J64" s="7">
        <v>1.5138888888888889E-2</v>
      </c>
      <c r="K64" s="45">
        <f t="shared" si="2"/>
        <v>3.0277777777777777E-3</v>
      </c>
      <c r="L64" s="8"/>
      <c r="M64" s="4" t="s">
        <v>95</v>
      </c>
    </row>
    <row r="65" spans="1:13">
      <c r="A65" s="3" t="s">
        <v>46</v>
      </c>
      <c r="B65" s="69" t="s">
        <v>92</v>
      </c>
      <c r="C65" s="87"/>
      <c r="D65" s="4" t="s">
        <v>93</v>
      </c>
      <c r="E65" s="4" t="s">
        <v>16</v>
      </c>
      <c r="F65" s="4">
        <v>5</v>
      </c>
      <c r="G65" s="4"/>
      <c r="H65" s="4" t="s">
        <v>96</v>
      </c>
      <c r="I65" s="4" t="s">
        <v>97</v>
      </c>
      <c r="J65" s="7">
        <v>1.6018518518518519E-2</v>
      </c>
      <c r="K65" s="45">
        <f t="shared" si="2"/>
        <v>3.2037037037037038E-3</v>
      </c>
      <c r="L65" s="8"/>
      <c r="M65" s="4" t="s">
        <v>95</v>
      </c>
    </row>
    <row r="66" spans="1:13">
      <c r="A66" s="3" t="s">
        <v>46</v>
      </c>
      <c r="B66" s="69" t="s">
        <v>92</v>
      </c>
      <c r="C66" s="87"/>
      <c r="D66" s="4" t="s">
        <v>93</v>
      </c>
      <c r="E66" s="4" t="s">
        <v>16</v>
      </c>
      <c r="F66" s="4">
        <v>5</v>
      </c>
      <c r="G66" s="4"/>
      <c r="H66" s="4" t="s">
        <v>98</v>
      </c>
      <c r="I66" s="4" t="s">
        <v>99</v>
      </c>
      <c r="J66" s="7">
        <v>1.7118055555555556E-2</v>
      </c>
      <c r="K66" s="45">
        <f t="shared" si="2"/>
        <v>3.4236111111111112E-3</v>
      </c>
      <c r="L66" s="8" t="s">
        <v>100</v>
      </c>
      <c r="M66" s="4" t="s">
        <v>95</v>
      </c>
    </row>
    <row r="67" spans="1:13">
      <c r="A67" s="3" t="s">
        <v>46</v>
      </c>
      <c r="B67" s="69" t="s">
        <v>92</v>
      </c>
      <c r="C67" s="87"/>
      <c r="D67" s="4" t="s">
        <v>93</v>
      </c>
      <c r="E67" s="4" t="s">
        <v>16</v>
      </c>
      <c r="F67" s="4">
        <v>5</v>
      </c>
      <c r="G67" s="4"/>
      <c r="H67" s="4" t="s">
        <v>101</v>
      </c>
      <c r="I67" s="4" t="s">
        <v>102</v>
      </c>
      <c r="J67" s="7">
        <v>2.431712962962963E-2</v>
      </c>
      <c r="K67" s="45">
        <f t="shared" si="2"/>
        <v>4.8634259259259256E-3</v>
      </c>
      <c r="L67" s="8"/>
      <c r="M67" s="4" t="s">
        <v>103</v>
      </c>
    </row>
    <row r="68" spans="1:13">
      <c r="A68" s="3" t="s">
        <v>46</v>
      </c>
      <c r="B68" s="69" t="s">
        <v>92</v>
      </c>
      <c r="C68" s="87"/>
      <c r="D68" s="4" t="s">
        <v>93</v>
      </c>
      <c r="E68" s="4" t="s">
        <v>16</v>
      </c>
      <c r="F68" s="4">
        <v>10</v>
      </c>
      <c r="G68" s="4"/>
      <c r="H68" s="4" t="s">
        <v>104</v>
      </c>
      <c r="I68" s="4" t="s">
        <v>105</v>
      </c>
      <c r="J68" s="7">
        <v>2.9618055555555554E-2</v>
      </c>
      <c r="K68" s="45">
        <f t="shared" si="2"/>
        <v>2.9618055555555552E-3</v>
      </c>
      <c r="L68" s="32" t="s">
        <v>106</v>
      </c>
      <c r="M68" s="4" t="s">
        <v>103</v>
      </c>
    </row>
    <row r="69" spans="1:13">
      <c r="A69" s="3" t="s">
        <v>46</v>
      </c>
      <c r="B69" s="69" t="s">
        <v>92</v>
      </c>
      <c r="C69" s="87"/>
      <c r="D69" s="4" t="s">
        <v>93</v>
      </c>
      <c r="E69" s="4" t="s">
        <v>16</v>
      </c>
      <c r="F69" s="4">
        <v>10</v>
      </c>
      <c r="G69" s="4"/>
      <c r="H69" s="62" t="s">
        <v>33</v>
      </c>
      <c r="I69" s="62" t="s">
        <v>34</v>
      </c>
      <c r="J69" s="7">
        <v>3.2337962962962964E-2</v>
      </c>
      <c r="K69" s="45">
        <f t="shared" si="2"/>
        <v>3.2337962962962962E-3</v>
      </c>
      <c r="L69" s="65" t="s">
        <v>23</v>
      </c>
      <c r="M69" s="4" t="s">
        <v>107</v>
      </c>
    </row>
    <row r="70" spans="1:13">
      <c r="A70" s="53">
        <v>42623</v>
      </c>
      <c r="B70" s="74" t="s">
        <v>132</v>
      </c>
      <c r="C70" s="87"/>
      <c r="D70" s="4" t="s">
        <v>133</v>
      </c>
      <c r="E70" s="4" t="s">
        <v>16</v>
      </c>
      <c r="F70" s="4">
        <v>5</v>
      </c>
      <c r="G70" s="4"/>
      <c r="H70" s="4" t="s">
        <v>36</v>
      </c>
      <c r="I70" s="4" t="s">
        <v>37</v>
      </c>
      <c r="J70" s="7">
        <v>1.3958333333333335E-2</v>
      </c>
      <c r="K70" s="45">
        <f t="shared" ref="K70:K90" si="3">J70/F70</f>
        <v>2.7916666666666671E-3</v>
      </c>
      <c r="L70" s="32" t="s">
        <v>106</v>
      </c>
      <c r="M70" s="4" t="s">
        <v>135</v>
      </c>
    </row>
    <row r="71" spans="1:13">
      <c r="A71" s="53">
        <v>42623</v>
      </c>
      <c r="B71" s="74" t="s">
        <v>132</v>
      </c>
      <c r="C71" s="87"/>
      <c r="D71" s="4" t="s">
        <v>133</v>
      </c>
      <c r="E71" s="4" t="s">
        <v>16</v>
      </c>
      <c r="F71" s="4">
        <v>5</v>
      </c>
      <c r="G71" s="4"/>
      <c r="H71" s="4" t="s">
        <v>39</v>
      </c>
      <c r="I71" s="4" t="s">
        <v>40</v>
      </c>
      <c r="J71" s="7">
        <v>1.6574074074074074E-2</v>
      </c>
      <c r="K71" s="45">
        <f t="shared" si="3"/>
        <v>3.3148148148148147E-3</v>
      </c>
      <c r="L71" s="8" t="s">
        <v>134</v>
      </c>
      <c r="M71" s="4" t="s">
        <v>135</v>
      </c>
    </row>
    <row r="72" spans="1:13">
      <c r="A72" s="53">
        <v>42623</v>
      </c>
      <c r="B72" s="69" t="s">
        <v>136</v>
      </c>
      <c r="C72" s="87"/>
      <c r="D72" s="4" t="s">
        <v>137</v>
      </c>
      <c r="E72" s="4" t="s">
        <v>16</v>
      </c>
      <c r="F72" s="4">
        <v>42.2</v>
      </c>
      <c r="G72" s="4"/>
      <c r="H72" s="4" t="s">
        <v>138</v>
      </c>
      <c r="I72" s="4" t="s">
        <v>139</v>
      </c>
      <c r="J72" s="7">
        <v>0.19519675925925925</v>
      </c>
      <c r="K72" s="45">
        <f t="shared" si="3"/>
        <v>4.6255156222573283E-3</v>
      </c>
      <c r="L72" s="8" t="s">
        <v>140</v>
      </c>
      <c r="M72" s="4" t="s">
        <v>141</v>
      </c>
    </row>
    <row r="73" spans="1:13">
      <c r="A73" s="53">
        <v>42592</v>
      </c>
      <c r="B73" s="69" t="s">
        <v>142</v>
      </c>
      <c r="C73" s="87"/>
      <c r="D73" s="4" t="s">
        <v>143</v>
      </c>
      <c r="E73" s="4" t="s">
        <v>16</v>
      </c>
      <c r="F73" s="4">
        <v>21.1</v>
      </c>
      <c r="G73" s="4"/>
      <c r="H73" s="4" t="s">
        <v>27</v>
      </c>
      <c r="I73" s="4" t="s">
        <v>28</v>
      </c>
      <c r="J73" s="7">
        <v>7.0173611111111103E-2</v>
      </c>
      <c r="K73" s="45">
        <f t="shared" si="3"/>
        <v>3.3257635597682984E-3</v>
      </c>
      <c r="L73" s="8"/>
      <c r="M73" s="4" t="s">
        <v>144</v>
      </c>
    </row>
    <row r="74" spans="1:13">
      <c r="A74" s="53">
        <v>42379</v>
      </c>
      <c r="B74" s="58" t="s">
        <v>147</v>
      </c>
      <c r="C74" s="87"/>
      <c r="D74" s="4" t="s">
        <v>148</v>
      </c>
      <c r="E74" s="4" t="s">
        <v>16</v>
      </c>
      <c r="F74" s="4">
        <v>5</v>
      </c>
      <c r="G74" s="4"/>
      <c r="H74" s="4" t="s">
        <v>75</v>
      </c>
      <c r="I74" s="4" t="s">
        <v>76</v>
      </c>
      <c r="J74" s="7">
        <v>1.5532407407407406E-2</v>
      </c>
      <c r="K74" s="45">
        <f t="shared" si="3"/>
        <v>3.1064814814814813E-3</v>
      </c>
      <c r="L74" s="8"/>
      <c r="M74" s="4" t="s">
        <v>146</v>
      </c>
    </row>
    <row r="75" spans="1:13">
      <c r="A75" s="53">
        <v>42379</v>
      </c>
      <c r="B75" s="58" t="s">
        <v>147</v>
      </c>
      <c r="C75" s="87"/>
      <c r="D75" s="4" t="s">
        <v>148</v>
      </c>
      <c r="E75" s="4" t="s">
        <v>16</v>
      </c>
      <c r="F75" s="4">
        <v>5</v>
      </c>
      <c r="G75" s="4"/>
      <c r="H75" s="4" t="s">
        <v>64</v>
      </c>
      <c r="I75" s="4" t="s">
        <v>65</v>
      </c>
      <c r="J75" s="7">
        <v>1.5914351851851853E-2</v>
      </c>
      <c r="K75" s="45">
        <f t="shared" si="3"/>
        <v>3.1828703703703706E-3</v>
      </c>
      <c r="L75" s="8"/>
      <c r="M75" s="4" t="s">
        <v>146</v>
      </c>
    </row>
    <row r="76" spans="1:13">
      <c r="A76" s="53">
        <v>42379</v>
      </c>
      <c r="B76" s="58" t="s">
        <v>147</v>
      </c>
      <c r="C76" s="87"/>
      <c r="D76" s="4" t="s">
        <v>148</v>
      </c>
      <c r="E76" s="4" t="s">
        <v>16</v>
      </c>
      <c r="F76" s="4">
        <v>5</v>
      </c>
      <c r="G76" s="4"/>
      <c r="H76" s="4" t="s">
        <v>66</v>
      </c>
      <c r="I76" s="4" t="s">
        <v>67</v>
      </c>
      <c r="J76" s="7">
        <v>1.7511574074074072E-2</v>
      </c>
      <c r="K76" s="45">
        <f t="shared" si="3"/>
        <v>3.5023148148148144E-3</v>
      </c>
      <c r="L76" s="8"/>
      <c r="M76" s="4" t="s">
        <v>149</v>
      </c>
    </row>
    <row r="77" spans="1:13">
      <c r="A77" s="3" t="s">
        <v>150</v>
      </c>
      <c r="B77" s="69" t="s">
        <v>151</v>
      </c>
      <c r="C77" s="87"/>
      <c r="D77" s="4" t="s">
        <v>152</v>
      </c>
      <c r="E77" s="4" t="s">
        <v>16</v>
      </c>
      <c r="F77" s="4">
        <v>42.2</v>
      </c>
      <c r="G77" s="4"/>
      <c r="H77" s="4" t="s">
        <v>153</v>
      </c>
      <c r="I77" s="4" t="s">
        <v>154</v>
      </c>
      <c r="J77" s="7">
        <v>0.15766203703703704</v>
      </c>
      <c r="K77" s="45">
        <f t="shared" si="3"/>
        <v>3.7360672283658063E-3</v>
      </c>
      <c r="L77" s="8"/>
      <c r="M77" s="4" t="s">
        <v>155</v>
      </c>
    </row>
    <row r="78" spans="1:13">
      <c r="A78" s="3" t="s">
        <v>150</v>
      </c>
      <c r="B78" s="69" t="s">
        <v>156</v>
      </c>
      <c r="C78" s="87"/>
      <c r="D78" s="4" t="s">
        <v>157</v>
      </c>
      <c r="E78" s="4" t="s">
        <v>16</v>
      </c>
      <c r="F78" s="4">
        <v>10</v>
      </c>
      <c r="G78" s="4" t="s">
        <v>158</v>
      </c>
      <c r="H78" s="4" t="s">
        <v>36</v>
      </c>
      <c r="I78" s="4" t="s">
        <v>37</v>
      </c>
      <c r="J78" s="7">
        <v>2.9178240740740741E-2</v>
      </c>
      <c r="K78" s="45">
        <f t="shared" si="3"/>
        <v>2.917824074074074E-3</v>
      </c>
      <c r="L78" s="8" t="s">
        <v>159</v>
      </c>
      <c r="M78" s="4" t="s">
        <v>688</v>
      </c>
    </row>
    <row r="79" spans="1:13">
      <c r="A79" s="3" t="s">
        <v>150</v>
      </c>
      <c r="B79" s="69" t="s">
        <v>156</v>
      </c>
      <c r="C79" s="87"/>
      <c r="D79" s="4" t="s">
        <v>157</v>
      </c>
      <c r="E79" s="4" t="s">
        <v>16</v>
      </c>
      <c r="F79" s="4">
        <v>10</v>
      </c>
      <c r="G79" s="4"/>
      <c r="H79" s="4" t="s">
        <v>104</v>
      </c>
      <c r="I79" s="4" t="s">
        <v>105</v>
      </c>
      <c r="J79" s="7">
        <v>2.9328703703703704E-2</v>
      </c>
      <c r="K79" s="45">
        <f t="shared" si="3"/>
        <v>2.9328703703703704E-3</v>
      </c>
      <c r="L79" s="8" t="s">
        <v>41</v>
      </c>
      <c r="M79" s="4" t="s">
        <v>160</v>
      </c>
    </row>
    <row r="80" spans="1:13">
      <c r="A80" s="3" t="s">
        <v>150</v>
      </c>
      <c r="B80" s="69" t="s">
        <v>156</v>
      </c>
      <c r="C80" s="87"/>
      <c r="D80" s="4" t="s">
        <v>157</v>
      </c>
      <c r="E80" s="4" t="s">
        <v>16</v>
      </c>
      <c r="F80" s="4">
        <v>10</v>
      </c>
      <c r="G80" s="4" t="s">
        <v>161</v>
      </c>
      <c r="H80" s="4" t="s">
        <v>39</v>
      </c>
      <c r="I80" s="4" t="s">
        <v>40</v>
      </c>
      <c r="J80" s="7">
        <v>3.4293981481481481E-2</v>
      </c>
      <c r="K80" s="45">
        <f t="shared" si="3"/>
        <v>3.429398148148148E-3</v>
      </c>
      <c r="L80" s="8"/>
      <c r="M80" s="4" t="s">
        <v>162</v>
      </c>
    </row>
    <row r="81" spans="1:13">
      <c r="A81" s="3" t="s">
        <v>150</v>
      </c>
      <c r="B81" s="69" t="s">
        <v>156</v>
      </c>
      <c r="C81" s="87"/>
      <c r="D81" s="4" t="s">
        <v>157</v>
      </c>
      <c r="E81" s="4" t="s">
        <v>16</v>
      </c>
      <c r="F81" s="4">
        <v>21.1</v>
      </c>
      <c r="G81" s="4"/>
      <c r="H81" s="4" t="s">
        <v>75</v>
      </c>
      <c r="I81" s="4" t="s">
        <v>76</v>
      </c>
      <c r="J81" s="7">
        <v>7.2141203703703707E-2</v>
      </c>
      <c r="K81" s="45">
        <f t="shared" si="3"/>
        <v>3.4190143935404599E-3</v>
      </c>
      <c r="L81" s="8"/>
      <c r="M81" s="4" t="s">
        <v>163</v>
      </c>
    </row>
    <row r="82" spans="1:13">
      <c r="A82" s="3" t="s">
        <v>150</v>
      </c>
      <c r="B82" s="69" t="s">
        <v>156</v>
      </c>
      <c r="C82" s="87"/>
      <c r="D82" s="4" t="s">
        <v>157</v>
      </c>
      <c r="E82" s="4" t="s">
        <v>16</v>
      </c>
      <c r="F82" s="4">
        <v>21.1</v>
      </c>
      <c r="G82" s="4"/>
      <c r="H82" s="4" t="s">
        <v>56</v>
      </c>
      <c r="I82" s="22" t="s">
        <v>57</v>
      </c>
      <c r="J82" s="7">
        <v>7.2222222222222229E-2</v>
      </c>
      <c r="K82" s="45">
        <f t="shared" si="3"/>
        <v>3.422854133754608E-3</v>
      </c>
      <c r="L82" s="8"/>
      <c r="M82" s="4" t="s">
        <v>162</v>
      </c>
    </row>
    <row r="83" spans="1:13">
      <c r="A83" s="3" t="s">
        <v>150</v>
      </c>
      <c r="B83" s="69" t="s">
        <v>156</v>
      </c>
      <c r="C83" s="87"/>
      <c r="D83" s="4" t="s">
        <v>157</v>
      </c>
      <c r="E83" s="4" t="s">
        <v>16</v>
      </c>
      <c r="F83" s="4">
        <v>21.1</v>
      </c>
      <c r="G83" s="4" t="s">
        <v>164</v>
      </c>
      <c r="H83" s="4" t="s">
        <v>29</v>
      </c>
      <c r="I83" s="22" t="s">
        <v>165</v>
      </c>
      <c r="J83" s="73">
        <v>7.4224537037037033E-2</v>
      </c>
      <c r="K83" s="45">
        <f t="shared" si="3"/>
        <v>3.5177505704756884E-3</v>
      </c>
      <c r="L83" s="8" t="s">
        <v>166</v>
      </c>
      <c r="M83" s="4" t="s">
        <v>162</v>
      </c>
    </row>
    <row r="84" spans="1:13">
      <c r="A84" s="3" t="s">
        <v>150</v>
      </c>
      <c r="B84" s="69" t="s">
        <v>156</v>
      </c>
      <c r="C84" s="87"/>
      <c r="D84" s="4" t="s">
        <v>157</v>
      </c>
      <c r="E84" s="4" t="s">
        <v>16</v>
      </c>
      <c r="F84" s="4">
        <v>21.1</v>
      </c>
      <c r="G84" s="4" t="s">
        <v>167</v>
      </c>
      <c r="H84" s="4" t="s">
        <v>138</v>
      </c>
      <c r="I84" s="4" t="s">
        <v>139</v>
      </c>
      <c r="J84" s="7">
        <v>9.7476851851851842E-2</v>
      </c>
      <c r="K84" s="45">
        <f t="shared" si="3"/>
        <v>4.6197560119361058E-3</v>
      </c>
      <c r="L84" s="8"/>
      <c r="M84" s="4" t="s">
        <v>168</v>
      </c>
    </row>
    <row r="85" spans="1:13">
      <c r="A85" s="3" t="s">
        <v>150</v>
      </c>
      <c r="B85" s="69" t="s">
        <v>156</v>
      </c>
      <c r="C85" s="87"/>
      <c r="D85" s="4" t="s">
        <v>157</v>
      </c>
      <c r="E85" s="4" t="s">
        <v>16</v>
      </c>
      <c r="F85" s="4">
        <v>42.2</v>
      </c>
      <c r="G85" s="4" t="s">
        <v>164</v>
      </c>
      <c r="H85" s="4" t="s">
        <v>62</v>
      </c>
      <c r="I85" s="4" t="s">
        <v>63</v>
      </c>
      <c r="J85" s="7">
        <v>0.16978009259259261</v>
      </c>
      <c r="K85" s="45">
        <f t="shared" si="3"/>
        <v>4.0232249429524311E-3</v>
      </c>
      <c r="L85" s="8"/>
      <c r="M85" s="4" t="s">
        <v>169</v>
      </c>
    </row>
    <row r="86" spans="1:13">
      <c r="A86" s="3" t="s">
        <v>170</v>
      </c>
      <c r="B86" s="69" t="s">
        <v>171</v>
      </c>
      <c r="C86" s="87"/>
      <c r="D86" s="4" t="s">
        <v>172</v>
      </c>
      <c r="E86" s="4" t="s">
        <v>16</v>
      </c>
      <c r="F86" s="4">
        <v>21.1</v>
      </c>
      <c r="G86" s="4" t="s">
        <v>161</v>
      </c>
      <c r="H86" s="4" t="s">
        <v>27</v>
      </c>
      <c r="I86" s="4" t="s">
        <v>28</v>
      </c>
      <c r="J86" s="7">
        <v>7.6875000000000013E-2</v>
      </c>
      <c r="K86" s="45">
        <f t="shared" si="3"/>
        <v>3.6433649289099529E-3</v>
      </c>
      <c r="L86" s="8"/>
      <c r="M86" s="4" t="s">
        <v>173</v>
      </c>
    </row>
    <row r="87" spans="1:13">
      <c r="A87" s="3" t="s">
        <v>174</v>
      </c>
      <c r="B87" s="69" t="s">
        <v>188</v>
      </c>
      <c r="C87" s="87" t="s">
        <v>189</v>
      </c>
      <c r="D87" s="4" t="s">
        <v>190</v>
      </c>
      <c r="E87" s="4" t="s">
        <v>16</v>
      </c>
      <c r="F87" s="4">
        <v>21.1</v>
      </c>
      <c r="G87" s="4" t="s">
        <v>191</v>
      </c>
      <c r="H87" s="4" t="s">
        <v>79</v>
      </c>
      <c r="I87" s="4" t="s">
        <v>80</v>
      </c>
      <c r="J87" s="7">
        <v>7.4733796296296298E-2</v>
      </c>
      <c r="K87" s="45">
        <f t="shared" si="3"/>
        <v>3.5418860803931892E-3</v>
      </c>
      <c r="L87" s="8"/>
      <c r="M87" s="4" t="s">
        <v>187</v>
      </c>
    </row>
    <row r="88" spans="1:13">
      <c r="A88" s="3" t="s">
        <v>174</v>
      </c>
      <c r="B88" s="69" t="s">
        <v>188</v>
      </c>
      <c r="C88" s="87" t="s">
        <v>189</v>
      </c>
      <c r="D88" s="4" t="s">
        <v>190</v>
      </c>
      <c r="E88" s="4" t="s">
        <v>16</v>
      </c>
      <c r="F88" s="4">
        <v>21.1</v>
      </c>
      <c r="G88" s="4" t="s">
        <v>192</v>
      </c>
      <c r="H88" s="4" t="s">
        <v>193</v>
      </c>
      <c r="I88" s="4" t="s">
        <v>30</v>
      </c>
      <c r="J88" s="7">
        <v>0.11571759259259258</v>
      </c>
      <c r="K88" s="45">
        <f t="shared" si="3"/>
        <v>5.4842460944356667E-3</v>
      </c>
      <c r="L88" s="8"/>
      <c r="M88" s="4" t="s">
        <v>194</v>
      </c>
    </row>
    <row r="89" spans="1:13">
      <c r="A89" s="3" t="s">
        <v>174</v>
      </c>
      <c r="B89" s="69" t="s">
        <v>188</v>
      </c>
      <c r="C89" s="87" t="s">
        <v>189</v>
      </c>
      <c r="D89" s="4" t="s">
        <v>190</v>
      </c>
      <c r="E89" s="4" t="s">
        <v>16</v>
      </c>
      <c r="F89" s="4">
        <v>5</v>
      </c>
      <c r="G89" s="4" t="s">
        <v>191</v>
      </c>
      <c r="H89" s="4" t="s">
        <v>79</v>
      </c>
      <c r="I89" s="4" t="s">
        <v>80</v>
      </c>
      <c r="J89" s="7">
        <v>1.8113425925925925E-2</v>
      </c>
      <c r="K89" s="45">
        <f t="shared" si="3"/>
        <v>3.6226851851851849E-3</v>
      </c>
      <c r="L89" s="8"/>
      <c r="M89" s="4" t="s">
        <v>194</v>
      </c>
    </row>
    <row r="90" spans="1:13">
      <c r="A90" s="3" t="s">
        <v>174</v>
      </c>
      <c r="B90" s="69" t="s">
        <v>188</v>
      </c>
      <c r="C90" s="87" t="s">
        <v>189</v>
      </c>
      <c r="D90" s="4" t="s">
        <v>190</v>
      </c>
      <c r="E90" s="4" t="s">
        <v>16</v>
      </c>
      <c r="F90" s="4">
        <v>5</v>
      </c>
      <c r="G90" s="4" t="s">
        <v>192</v>
      </c>
      <c r="H90" s="4" t="s">
        <v>193</v>
      </c>
      <c r="I90" s="4" t="s">
        <v>30</v>
      </c>
      <c r="J90" s="7">
        <v>2.3321759259259261E-2</v>
      </c>
      <c r="K90" s="45">
        <f t="shared" si="3"/>
        <v>4.6643518518518518E-3</v>
      </c>
      <c r="L90" s="8"/>
      <c r="M90" s="4" t="s">
        <v>194</v>
      </c>
    </row>
    <row r="91" spans="1:13">
      <c r="A91" s="3" t="s">
        <v>174</v>
      </c>
      <c r="B91" s="69" t="s">
        <v>201</v>
      </c>
      <c r="C91" s="87"/>
      <c r="D91" s="4"/>
      <c r="E91" s="4" t="s">
        <v>16</v>
      </c>
      <c r="F91" s="4">
        <v>5</v>
      </c>
      <c r="G91" s="4" t="s">
        <v>202</v>
      </c>
      <c r="H91" s="4" t="s">
        <v>21</v>
      </c>
      <c r="I91" s="4" t="s">
        <v>22</v>
      </c>
      <c r="J91" s="7">
        <v>1.4224537037037037E-2</v>
      </c>
      <c r="K91" s="45">
        <f t="shared" ref="K91:K101" si="4">J91/F91</f>
        <v>2.8449074074074075E-3</v>
      </c>
      <c r="L91" s="65" t="s">
        <v>23</v>
      </c>
      <c r="M91" s="4" t="s">
        <v>200</v>
      </c>
    </row>
    <row r="92" spans="1:13">
      <c r="A92" s="3" t="s">
        <v>174</v>
      </c>
      <c r="B92" s="69" t="s">
        <v>201</v>
      </c>
      <c r="C92" s="87"/>
      <c r="D92" s="4"/>
      <c r="E92" s="4" t="s">
        <v>16</v>
      </c>
      <c r="F92" s="4">
        <v>5</v>
      </c>
      <c r="G92" s="4" t="s">
        <v>158</v>
      </c>
      <c r="H92" s="4" t="s">
        <v>36</v>
      </c>
      <c r="I92" s="4" t="s">
        <v>37</v>
      </c>
      <c r="J92" s="7">
        <v>1.4398148148148148E-2</v>
      </c>
      <c r="K92" s="45">
        <f t="shared" si="4"/>
        <v>2.8796296296296296E-3</v>
      </c>
      <c r="L92" s="8"/>
      <c r="M92" s="4" t="s">
        <v>200</v>
      </c>
    </row>
    <row r="93" spans="1:13">
      <c r="A93" s="3" t="s">
        <v>174</v>
      </c>
      <c r="B93" s="69" t="s">
        <v>201</v>
      </c>
      <c r="C93" s="87"/>
      <c r="D93" s="4"/>
      <c r="E93" s="4" t="s">
        <v>16</v>
      </c>
      <c r="F93" s="4">
        <v>5</v>
      </c>
      <c r="G93" s="4" t="s">
        <v>161</v>
      </c>
      <c r="H93" s="4" t="s">
        <v>27</v>
      </c>
      <c r="I93" s="4" t="s">
        <v>28</v>
      </c>
      <c r="J93" s="7">
        <v>1.5810185185185184E-2</v>
      </c>
      <c r="K93" s="45">
        <f t="shared" si="4"/>
        <v>3.162037037037037E-3</v>
      </c>
      <c r="L93" s="8" t="s">
        <v>41</v>
      </c>
      <c r="M93" s="4" t="s">
        <v>200</v>
      </c>
    </row>
    <row r="94" spans="1:13">
      <c r="A94" s="3" t="s">
        <v>174</v>
      </c>
      <c r="B94" s="69" t="s">
        <v>201</v>
      </c>
      <c r="C94" s="87"/>
      <c r="D94" s="4"/>
      <c r="E94" s="4" t="s">
        <v>16</v>
      </c>
      <c r="F94" s="4">
        <v>5</v>
      </c>
      <c r="G94" s="4" t="s">
        <v>202</v>
      </c>
      <c r="H94" s="4" t="s">
        <v>64</v>
      </c>
      <c r="I94" s="4" t="s">
        <v>203</v>
      </c>
      <c r="J94" s="7">
        <v>1.638888888888889E-2</v>
      </c>
      <c r="K94" s="45">
        <f t="shared" si="4"/>
        <v>3.2777777777777779E-3</v>
      </c>
      <c r="L94" s="8"/>
      <c r="M94" s="4" t="s">
        <v>200</v>
      </c>
    </row>
    <row r="95" spans="1:13">
      <c r="A95" s="3" t="s">
        <v>174</v>
      </c>
      <c r="B95" s="69" t="s">
        <v>201</v>
      </c>
      <c r="C95" s="87"/>
      <c r="D95" s="4"/>
      <c r="E95" s="4" t="s">
        <v>16</v>
      </c>
      <c r="F95" s="4">
        <v>5</v>
      </c>
      <c r="G95" s="4" t="s">
        <v>161</v>
      </c>
      <c r="H95" s="4" t="s">
        <v>39</v>
      </c>
      <c r="I95" s="4" t="s">
        <v>40</v>
      </c>
      <c r="J95" s="7">
        <v>1.6493055555555556E-2</v>
      </c>
      <c r="K95" s="45">
        <f t="shared" si="4"/>
        <v>3.2986111111111111E-3</v>
      </c>
      <c r="L95" s="8"/>
      <c r="M95" s="4" t="s">
        <v>200</v>
      </c>
    </row>
    <row r="96" spans="1:13">
      <c r="A96" s="3" t="s">
        <v>174</v>
      </c>
      <c r="B96" s="69" t="s">
        <v>201</v>
      </c>
      <c r="C96" s="87"/>
      <c r="D96" s="4"/>
      <c r="E96" s="4" t="s">
        <v>16</v>
      </c>
      <c r="F96" s="4">
        <v>5</v>
      </c>
      <c r="G96" s="4" t="s">
        <v>202</v>
      </c>
      <c r="H96" s="4" t="s">
        <v>96</v>
      </c>
      <c r="I96" s="4" t="s">
        <v>97</v>
      </c>
      <c r="J96" s="7">
        <v>1.6701388888888887E-2</v>
      </c>
      <c r="K96" s="45">
        <f t="shared" si="4"/>
        <v>3.3402777777777775E-3</v>
      </c>
      <c r="L96" s="8"/>
      <c r="M96" s="4" t="s">
        <v>200</v>
      </c>
    </row>
    <row r="97" spans="1:13">
      <c r="A97" s="3" t="s">
        <v>174</v>
      </c>
      <c r="B97" s="69" t="s">
        <v>201</v>
      </c>
      <c r="C97" s="87"/>
      <c r="D97" s="4"/>
      <c r="E97" s="4" t="s">
        <v>16</v>
      </c>
      <c r="F97" s="4">
        <v>5</v>
      </c>
      <c r="G97" s="4" t="s">
        <v>204</v>
      </c>
      <c r="H97" s="4" t="s">
        <v>138</v>
      </c>
      <c r="I97" s="4" t="s">
        <v>139</v>
      </c>
      <c r="J97" s="7">
        <v>1.7928240740740741E-2</v>
      </c>
      <c r="K97" s="45">
        <f t="shared" si="4"/>
        <v>3.5856481481481481E-3</v>
      </c>
      <c r="L97" s="65" t="s">
        <v>23</v>
      </c>
      <c r="M97" s="4" t="s">
        <v>200</v>
      </c>
    </row>
    <row r="98" spans="1:13">
      <c r="A98" s="3" t="s">
        <v>174</v>
      </c>
      <c r="B98" s="69" t="s">
        <v>201</v>
      </c>
      <c r="C98" s="87"/>
      <c r="D98" s="4"/>
      <c r="E98" s="4" t="s">
        <v>16</v>
      </c>
      <c r="F98" s="4">
        <v>5</v>
      </c>
      <c r="G98" s="4" t="s">
        <v>202</v>
      </c>
      <c r="H98" s="4" t="s">
        <v>101</v>
      </c>
      <c r="I98" s="4" t="s">
        <v>102</v>
      </c>
      <c r="J98" s="7">
        <v>2.6944444444444441E-2</v>
      </c>
      <c r="K98" s="45">
        <f t="shared" si="4"/>
        <v>5.3888888888888884E-3</v>
      </c>
      <c r="L98" s="8"/>
      <c r="M98" s="4" t="s">
        <v>200</v>
      </c>
    </row>
    <row r="99" spans="1:13">
      <c r="A99" s="3" t="s">
        <v>174</v>
      </c>
      <c r="B99" s="69" t="s">
        <v>201</v>
      </c>
      <c r="C99" s="87"/>
      <c r="D99" s="4"/>
      <c r="E99" s="4" t="s">
        <v>16</v>
      </c>
      <c r="F99" s="4">
        <v>10</v>
      </c>
      <c r="G99" s="4" t="s">
        <v>202</v>
      </c>
      <c r="H99" s="4" t="s">
        <v>104</v>
      </c>
      <c r="I99" s="4" t="s">
        <v>105</v>
      </c>
      <c r="J99" s="7">
        <v>2.9965277777777775E-2</v>
      </c>
      <c r="K99" s="45">
        <f t="shared" si="4"/>
        <v>2.9965277777777776E-3</v>
      </c>
      <c r="L99" s="65" t="s">
        <v>23</v>
      </c>
      <c r="M99" s="4" t="s">
        <v>689</v>
      </c>
    </row>
    <row r="100" spans="1:13">
      <c r="A100" s="3" t="s">
        <v>174</v>
      </c>
      <c r="B100" s="69" t="s">
        <v>201</v>
      </c>
      <c r="C100" s="87"/>
      <c r="D100" s="4"/>
      <c r="E100" s="4" t="s">
        <v>16</v>
      </c>
      <c r="F100" s="4">
        <v>10</v>
      </c>
      <c r="G100" s="4" t="s">
        <v>205</v>
      </c>
      <c r="H100" s="4" t="s">
        <v>127</v>
      </c>
      <c r="I100" s="4" t="s">
        <v>128</v>
      </c>
      <c r="J100" s="7">
        <v>3.9120370370370368E-2</v>
      </c>
      <c r="K100" s="45">
        <f t="shared" si="4"/>
        <v>3.9120370370370368E-3</v>
      </c>
      <c r="L100" s="65" t="s">
        <v>23</v>
      </c>
      <c r="M100" s="4" t="s">
        <v>206</v>
      </c>
    </row>
    <row r="101" spans="1:13">
      <c r="A101" s="3" t="s">
        <v>207</v>
      </c>
      <c r="B101" s="69" t="s">
        <v>208</v>
      </c>
      <c r="C101" s="87"/>
      <c r="D101" s="4" t="s">
        <v>209</v>
      </c>
      <c r="E101" s="4" t="s">
        <v>16</v>
      </c>
      <c r="F101" s="4">
        <v>5</v>
      </c>
      <c r="G101" s="4" t="s">
        <v>161</v>
      </c>
      <c r="H101" s="4" t="s">
        <v>27</v>
      </c>
      <c r="I101" s="4" t="s">
        <v>28</v>
      </c>
      <c r="J101" s="7">
        <v>1.5520833333333333E-2</v>
      </c>
      <c r="K101" s="45">
        <f t="shared" si="4"/>
        <v>3.1041666666666665E-3</v>
      </c>
      <c r="L101" s="8" t="s">
        <v>210</v>
      </c>
      <c r="M101" s="4" t="s">
        <v>211</v>
      </c>
    </row>
    <row r="102" spans="1:13">
      <c r="A102" s="53">
        <v>42652</v>
      </c>
      <c r="B102" s="69" t="s">
        <v>230</v>
      </c>
      <c r="C102" s="87"/>
      <c r="D102" s="4" t="s">
        <v>231</v>
      </c>
      <c r="E102" s="4" t="s">
        <v>16</v>
      </c>
      <c r="F102" s="4">
        <v>42.2</v>
      </c>
      <c r="G102" s="4" t="s">
        <v>158</v>
      </c>
      <c r="H102" s="4" t="s">
        <v>36</v>
      </c>
      <c r="I102" s="4" t="s">
        <v>37</v>
      </c>
      <c r="J102" s="7">
        <v>0.20813657407407407</v>
      </c>
      <c r="K102" s="45">
        <f t="shared" ref="K102:K103" si="5">J102/F102</f>
        <v>4.9321463050728447E-3</v>
      </c>
      <c r="L102" s="8"/>
      <c r="M102" s="4" t="s">
        <v>232</v>
      </c>
    </row>
    <row r="103" spans="1:13">
      <c r="A103" s="53">
        <v>42469</v>
      </c>
      <c r="B103" s="69" t="s">
        <v>233</v>
      </c>
      <c r="C103" s="87"/>
      <c r="D103" s="4" t="s">
        <v>234</v>
      </c>
      <c r="E103" s="4" t="s">
        <v>16</v>
      </c>
      <c r="F103" s="4">
        <v>21.1</v>
      </c>
      <c r="G103" s="4" t="s">
        <v>161</v>
      </c>
      <c r="H103" s="4" t="s">
        <v>27</v>
      </c>
      <c r="I103" s="4" t="s">
        <v>28</v>
      </c>
      <c r="J103" s="7">
        <v>7.4502314814814813E-2</v>
      </c>
      <c r="K103" s="45">
        <f t="shared" si="5"/>
        <v>3.5309153940670523E-3</v>
      </c>
      <c r="L103" s="8"/>
      <c r="M103" s="4" t="s">
        <v>235</v>
      </c>
    </row>
    <row r="104" spans="1:13">
      <c r="A104" s="3" t="s">
        <v>236</v>
      </c>
      <c r="B104" s="58" t="s">
        <v>243</v>
      </c>
      <c r="C104" s="87"/>
      <c r="D104" s="4" t="s">
        <v>244</v>
      </c>
      <c r="E104" s="4" t="s">
        <v>16</v>
      </c>
      <c r="F104" s="4">
        <v>42.2</v>
      </c>
      <c r="G104" s="62" t="s">
        <v>205</v>
      </c>
      <c r="H104" s="62" t="s">
        <v>33</v>
      </c>
      <c r="I104" s="62" t="s">
        <v>34</v>
      </c>
      <c r="J104" s="7">
        <v>0.13552083333333334</v>
      </c>
      <c r="K104" s="6"/>
      <c r="L104" s="65" t="s">
        <v>23</v>
      </c>
      <c r="M104" s="4" t="s">
        <v>245</v>
      </c>
    </row>
    <row r="105" spans="1:13">
      <c r="A105" s="3" t="s">
        <v>246</v>
      </c>
      <c r="B105" s="69" t="s">
        <v>260</v>
      </c>
      <c r="C105" s="87"/>
      <c r="D105" s="4" t="s">
        <v>261</v>
      </c>
      <c r="E105" s="4" t="s">
        <v>16</v>
      </c>
      <c r="F105" s="4">
        <v>5</v>
      </c>
      <c r="G105" s="4" t="s">
        <v>202</v>
      </c>
      <c r="H105" s="4" t="s">
        <v>101</v>
      </c>
      <c r="I105" s="4" t="s">
        <v>102</v>
      </c>
      <c r="J105" s="7">
        <v>2.6932870370370371E-2</v>
      </c>
      <c r="K105" s="45">
        <f t="shared" ref="K105:K114" si="6">J105/F105</f>
        <v>5.386574074074074E-3</v>
      </c>
      <c r="L105" s="20"/>
      <c r="M105" s="4" t="s">
        <v>262</v>
      </c>
    </row>
    <row r="106" spans="1:13">
      <c r="A106" s="3" t="s">
        <v>246</v>
      </c>
      <c r="B106" s="69" t="s">
        <v>260</v>
      </c>
      <c r="C106" s="87"/>
      <c r="D106" s="4" t="s">
        <v>261</v>
      </c>
      <c r="E106" s="4" t="s">
        <v>16</v>
      </c>
      <c r="F106" s="4">
        <v>10</v>
      </c>
      <c r="G106" s="4" t="s">
        <v>202</v>
      </c>
      <c r="H106" s="4" t="s">
        <v>21</v>
      </c>
      <c r="I106" s="4" t="s">
        <v>22</v>
      </c>
      <c r="J106" s="7">
        <v>3.0590277777777775E-2</v>
      </c>
      <c r="K106" s="45">
        <f t="shared" si="6"/>
        <v>3.0590277777777777E-3</v>
      </c>
      <c r="L106" s="65" t="s">
        <v>23</v>
      </c>
      <c r="M106" s="4" t="s">
        <v>262</v>
      </c>
    </row>
    <row r="107" spans="1:13">
      <c r="A107" s="3" t="s">
        <v>246</v>
      </c>
      <c r="B107" s="69" t="s">
        <v>260</v>
      </c>
      <c r="C107" s="87"/>
      <c r="D107" s="4" t="s">
        <v>261</v>
      </c>
      <c r="E107" s="4" t="s">
        <v>16</v>
      </c>
      <c r="F107" s="4">
        <v>10</v>
      </c>
      <c r="G107" s="62" t="s">
        <v>205</v>
      </c>
      <c r="H107" s="62" t="s">
        <v>33</v>
      </c>
      <c r="I107" s="62" t="s">
        <v>34</v>
      </c>
      <c r="J107" s="7">
        <v>3.0844907407407404E-2</v>
      </c>
      <c r="K107" s="45">
        <f t="shared" si="6"/>
        <v>3.0844907407407405E-3</v>
      </c>
      <c r="L107" s="65" t="s">
        <v>23</v>
      </c>
      <c r="M107" s="4" t="s">
        <v>262</v>
      </c>
    </row>
    <row r="108" spans="1:13">
      <c r="A108" s="3" t="s">
        <v>246</v>
      </c>
      <c r="B108" s="69" t="s">
        <v>260</v>
      </c>
      <c r="C108" s="87"/>
      <c r="D108" s="4" t="s">
        <v>261</v>
      </c>
      <c r="E108" s="4" t="s">
        <v>16</v>
      </c>
      <c r="F108" s="4">
        <v>10</v>
      </c>
      <c r="G108" s="4" t="s">
        <v>164</v>
      </c>
      <c r="H108" s="4" t="s">
        <v>29</v>
      </c>
      <c r="I108" s="22" t="s">
        <v>165</v>
      </c>
      <c r="J108" s="7">
        <v>3.1319444444444448E-2</v>
      </c>
      <c r="K108" s="45">
        <f t="shared" si="6"/>
        <v>3.131944444444445E-3</v>
      </c>
      <c r="L108" s="20"/>
      <c r="M108" s="4" t="s">
        <v>262</v>
      </c>
    </row>
    <row r="109" spans="1:13">
      <c r="A109" s="3" t="s">
        <v>246</v>
      </c>
      <c r="B109" s="69" t="s">
        <v>260</v>
      </c>
      <c r="C109" s="87"/>
      <c r="D109" s="4" t="s">
        <v>261</v>
      </c>
      <c r="E109" s="4" t="s">
        <v>16</v>
      </c>
      <c r="F109" s="4">
        <v>10</v>
      </c>
      <c r="G109" s="4" t="s">
        <v>202</v>
      </c>
      <c r="H109" s="4" t="s">
        <v>64</v>
      </c>
      <c r="I109" s="22" t="s">
        <v>203</v>
      </c>
      <c r="J109" s="7">
        <v>3.6840277777777777E-2</v>
      </c>
      <c r="K109" s="45">
        <f t="shared" si="6"/>
        <v>3.6840277777777778E-3</v>
      </c>
      <c r="L109" s="32" t="s">
        <v>106</v>
      </c>
      <c r="M109" s="4" t="s">
        <v>262</v>
      </c>
    </row>
    <row r="110" spans="1:13">
      <c r="A110" s="3" t="s">
        <v>246</v>
      </c>
      <c r="B110" s="69" t="s">
        <v>260</v>
      </c>
      <c r="C110" s="87"/>
      <c r="D110" s="4" t="s">
        <v>261</v>
      </c>
      <c r="E110" s="4" t="s">
        <v>16</v>
      </c>
      <c r="F110" s="4">
        <v>10</v>
      </c>
      <c r="G110" s="4" t="s">
        <v>164</v>
      </c>
      <c r="H110" s="4" t="s">
        <v>101</v>
      </c>
      <c r="I110" s="4" t="s">
        <v>125</v>
      </c>
      <c r="J110" s="7">
        <v>3.7268518518518513E-2</v>
      </c>
      <c r="K110" s="45">
        <f t="shared" si="6"/>
        <v>3.7268518518518514E-3</v>
      </c>
      <c r="L110" s="20"/>
      <c r="M110" s="4" t="s">
        <v>262</v>
      </c>
    </row>
    <row r="111" spans="1:13">
      <c r="A111" s="3" t="s">
        <v>246</v>
      </c>
      <c r="B111" s="69" t="s">
        <v>260</v>
      </c>
      <c r="C111" s="87"/>
      <c r="D111" s="4" t="s">
        <v>261</v>
      </c>
      <c r="E111" s="4" t="s">
        <v>16</v>
      </c>
      <c r="F111" s="4">
        <v>10</v>
      </c>
      <c r="G111" s="4" t="s">
        <v>239</v>
      </c>
      <c r="H111" s="4" t="s">
        <v>126</v>
      </c>
      <c r="I111" s="4" t="s">
        <v>125</v>
      </c>
      <c r="J111" s="7">
        <v>4.0046296296296295E-2</v>
      </c>
      <c r="K111" s="45">
        <f t="shared" si="6"/>
        <v>4.0046296296296297E-3</v>
      </c>
      <c r="L111" s="20"/>
      <c r="M111" s="4" t="s">
        <v>262</v>
      </c>
    </row>
    <row r="112" spans="1:13">
      <c r="A112" s="3" t="s">
        <v>246</v>
      </c>
      <c r="B112" s="69" t="s">
        <v>260</v>
      </c>
      <c r="C112" s="87"/>
      <c r="D112" s="4" t="s">
        <v>261</v>
      </c>
      <c r="E112" s="4" t="s">
        <v>16</v>
      </c>
      <c r="F112" s="4">
        <v>10</v>
      </c>
      <c r="G112" s="4" t="s">
        <v>239</v>
      </c>
      <c r="H112" s="4" t="s">
        <v>33</v>
      </c>
      <c r="I112" s="4" t="s">
        <v>222</v>
      </c>
      <c r="J112" s="7">
        <v>4.3460648148148151E-2</v>
      </c>
      <c r="K112" s="45">
        <f t="shared" si="6"/>
        <v>4.3460648148148148E-3</v>
      </c>
      <c r="L112" s="8" t="s">
        <v>263</v>
      </c>
      <c r="M112" s="4" t="s">
        <v>264</v>
      </c>
    </row>
    <row r="113" spans="1:13">
      <c r="A113" s="3" t="s">
        <v>246</v>
      </c>
      <c r="B113" s="69" t="s">
        <v>260</v>
      </c>
      <c r="C113" s="87"/>
      <c r="D113" s="4" t="s">
        <v>261</v>
      </c>
      <c r="E113" s="4" t="s">
        <v>16</v>
      </c>
      <c r="F113" s="4">
        <v>21.1</v>
      </c>
      <c r="G113" s="4" t="s">
        <v>158</v>
      </c>
      <c r="H113" s="4" t="s">
        <v>36</v>
      </c>
      <c r="I113" s="4" t="s">
        <v>37</v>
      </c>
      <c r="J113" s="7">
        <v>7.3611111111111113E-2</v>
      </c>
      <c r="K113" s="45">
        <f t="shared" si="6"/>
        <v>3.4886782517114271E-3</v>
      </c>
      <c r="L113" s="20"/>
      <c r="M113" s="4" t="s">
        <v>264</v>
      </c>
    </row>
    <row r="114" spans="1:13">
      <c r="A114" s="3" t="s">
        <v>246</v>
      </c>
      <c r="B114" s="69" t="s">
        <v>260</v>
      </c>
      <c r="C114" s="87"/>
      <c r="D114" s="4" t="s">
        <v>261</v>
      </c>
      <c r="E114" s="4" t="s">
        <v>16</v>
      </c>
      <c r="F114" s="4">
        <v>21.1</v>
      </c>
      <c r="G114" s="6" t="s">
        <v>202</v>
      </c>
      <c r="H114" s="6" t="s">
        <v>75</v>
      </c>
      <c r="I114" s="6" t="s">
        <v>76</v>
      </c>
      <c r="J114" s="7">
        <v>7.5300925925925924E-2</v>
      </c>
      <c r="K114" s="45">
        <f t="shared" si="6"/>
        <v>3.5687642618922235E-3</v>
      </c>
      <c r="L114" s="32" t="s">
        <v>106</v>
      </c>
      <c r="M114" s="4" t="s">
        <v>265</v>
      </c>
    </row>
    <row r="115" spans="1:13">
      <c r="A115" s="3" t="s">
        <v>269</v>
      </c>
      <c r="B115" s="69" t="s">
        <v>270</v>
      </c>
      <c r="C115" s="87"/>
      <c r="D115" s="4"/>
      <c r="E115" s="4" t="s">
        <v>16</v>
      </c>
      <c r="F115" s="4">
        <v>1</v>
      </c>
      <c r="G115" s="4" t="s">
        <v>271</v>
      </c>
      <c r="H115" s="4" t="s">
        <v>272</v>
      </c>
      <c r="I115" s="70" t="s">
        <v>45</v>
      </c>
      <c r="J115" s="7">
        <v>2.8587962962962963E-3</v>
      </c>
      <c r="K115" s="45">
        <f t="shared" ref="K115:K134" si="7">J115/F115</f>
        <v>2.8587962962962963E-3</v>
      </c>
      <c r="L115" s="20"/>
      <c r="M115" s="4" t="s">
        <v>273</v>
      </c>
    </row>
    <row r="116" spans="1:13">
      <c r="A116" s="3" t="s">
        <v>269</v>
      </c>
      <c r="B116" s="69" t="s">
        <v>270</v>
      </c>
      <c r="C116" s="87"/>
      <c r="D116" s="4"/>
      <c r="E116" s="4" t="s">
        <v>16</v>
      </c>
      <c r="F116" s="4">
        <v>2</v>
      </c>
      <c r="G116" s="4" t="s">
        <v>274</v>
      </c>
      <c r="H116" s="4" t="s">
        <v>44</v>
      </c>
      <c r="I116" s="4" t="s">
        <v>45</v>
      </c>
      <c r="J116" s="7">
        <v>5.162037037037037E-3</v>
      </c>
      <c r="K116" s="45">
        <f t="shared" si="7"/>
        <v>2.5810185185185185E-3</v>
      </c>
      <c r="L116" s="32" t="s">
        <v>159</v>
      </c>
      <c r="M116" s="4" t="s">
        <v>273</v>
      </c>
    </row>
    <row r="117" spans="1:13">
      <c r="A117" s="3" t="s">
        <v>269</v>
      </c>
      <c r="B117" s="69" t="s">
        <v>270</v>
      </c>
      <c r="C117" s="87"/>
      <c r="D117" s="4"/>
      <c r="E117" s="4" t="s">
        <v>16</v>
      </c>
      <c r="F117" s="4">
        <v>2</v>
      </c>
      <c r="G117" s="19" t="s">
        <v>275</v>
      </c>
      <c r="H117" s="4" t="s">
        <v>272</v>
      </c>
      <c r="I117" s="4" t="s">
        <v>276</v>
      </c>
      <c r="J117" s="7">
        <v>5.4745370370370373E-3</v>
      </c>
      <c r="K117" s="45">
        <f t="shared" si="7"/>
        <v>2.7372685185185187E-3</v>
      </c>
      <c r="L117" s="65" t="s">
        <v>23</v>
      </c>
      <c r="M117" s="4" t="s">
        <v>277</v>
      </c>
    </row>
    <row r="118" spans="1:13">
      <c r="A118" s="3" t="s">
        <v>269</v>
      </c>
      <c r="B118" s="69" t="s">
        <v>270</v>
      </c>
      <c r="C118" s="87"/>
      <c r="D118" s="4"/>
      <c r="E118" s="4" t="s">
        <v>16</v>
      </c>
      <c r="F118" s="4">
        <v>5</v>
      </c>
      <c r="G118" s="4" t="s">
        <v>198</v>
      </c>
      <c r="H118" s="4" t="s">
        <v>55</v>
      </c>
      <c r="I118" s="4" t="s">
        <v>53</v>
      </c>
      <c r="J118" s="7">
        <v>1.3553240740740741E-2</v>
      </c>
      <c r="K118" s="45">
        <f t="shared" si="7"/>
        <v>2.7106481481481482E-3</v>
      </c>
      <c r="L118" s="20"/>
      <c r="M118" s="4" t="s">
        <v>277</v>
      </c>
    </row>
    <row r="119" spans="1:13">
      <c r="A119" s="3" t="s">
        <v>269</v>
      </c>
      <c r="B119" s="69" t="s">
        <v>270</v>
      </c>
      <c r="C119" s="87"/>
      <c r="D119" s="4"/>
      <c r="E119" s="4" t="s">
        <v>16</v>
      </c>
      <c r="F119" s="4">
        <v>5</v>
      </c>
      <c r="G119" s="4" t="s">
        <v>202</v>
      </c>
      <c r="H119" s="4" t="s">
        <v>21</v>
      </c>
      <c r="I119" s="4" t="s">
        <v>22</v>
      </c>
      <c r="J119" s="7">
        <v>1.3900462962962962E-2</v>
      </c>
      <c r="K119" s="45">
        <f t="shared" si="7"/>
        <v>2.7800925925925923E-3</v>
      </c>
      <c r="L119" s="8" t="s">
        <v>41</v>
      </c>
      <c r="M119" s="4" t="s">
        <v>277</v>
      </c>
    </row>
    <row r="120" spans="1:13">
      <c r="A120" s="3" t="s">
        <v>269</v>
      </c>
      <c r="B120" s="69" t="s">
        <v>270</v>
      </c>
      <c r="C120" s="87"/>
      <c r="D120" s="4"/>
      <c r="E120" s="4" t="s">
        <v>16</v>
      </c>
      <c r="F120" s="4">
        <v>5</v>
      </c>
      <c r="G120" s="4" t="s">
        <v>158</v>
      </c>
      <c r="H120" s="4" t="s">
        <v>36</v>
      </c>
      <c r="I120" s="4" t="s">
        <v>37</v>
      </c>
      <c r="J120" s="7">
        <v>1.4618055555555556E-2</v>
      </c>
      <c r="K120" s="45">
        <f t="shared" si="7"/>
        <v>2.9236111111111112E-3</v>
      </c>
      <c r="L120" s="20"/>
      <c r="M120" s="4" t="s">
        <v>277</v>
      </c>
    </row>
    <row r="121" spans="1:13">
      <c r="A121" s="3" t="s">
        <v>269</v>
      </c>
      <c r="B121" s="69" t="s">
        <v>270</v>
      </c>
      <c r="C121" s="87"/>
      <c r="D121" s="4"/>
      <c r="E121" s="4" t="s">
        <v>16</v>
      </c>
      <c r="F121" s="4">
        <v>5</v>
      </c>
      <c r="G121" s="4"/>
      <c r="H121" s="4" t="s">
        <v>278</v>
      </c>
      <c r="I121" s="4" t="s">
        <v>279</v>
      </c>
      <c r="J121" s="7">
        <v>1.4710648148148148E-2</v>
      </c>
      <c r="K121" s="45">
        <f t="shared" si="7"/>
        <v>2.9421296296296296E-3</v>
      </c>
      <c r="L121" s="20"/>
      <c r="M121" s="4" t="s">
        <v>277</v>
      </c>
    </row>
    <row r="122" spans="1:13">
      <c r="A122" s="3" t="s">
        <v>269</v>
      </c>
      <c r="B122" s="69" t="s">
        <v>270</v>
      </c>
      <c r="C122" s="87"/>
      <c r="D122" s="4"/>
      <c r="E122" s="4" t="s">
        <v>16</v>
      </c>
      <c r="F122" s="4">
        <v>5</v>
      </c>
      <c r="G122" s="62" t="s">
        <v>205</v>
      </c>
      <c r="H122" s="62" t="s">
        <v>33</v>
      </c>
      <c r="I122" s="62" t="s">
        <v>34</v>
      </c>
      <c r="J122" s="7">
        <v>1.4895833333333332E-2</v>
      </c>
      <c r="K122" s="45">
        <f t="shared" si="7"/>
        <v>2.9791666666666664E-3</v>
      </c>
      <c r="L122" s="65" t="s">
        <v>23</v>
      </c>
      <c r="M122" s="4" t="s">
        <v>277</v>
      </c>
    </row>
    <row r="123" spans="1:13">
      <c r="A123" s="3" t="s">
        <v>269</v>
      </c>
      <c r="B123" s="69" t="s">
        <v>270</v>
      </c>
      <c r="C123" s="87"/>
      <c r="D123" s="4"/>
      <c r="E123" s="4" t="s">
        <v>16</v>
      </c>
      <c r="F123" s="4">
        <v>5</v>
      </c>
      <c r="G123" s="4" t="s">
        <v>202</v>
      </c>
      <c r="H123" s="4" t="s">
        <v>75</v>
      </c>
      <c r="I123" s="4" t="s">
        <v>76</v>
      </c>
      <c r="J123" s="7">
        <v>1.5219907407407409E-2</v>
      </c>
      <c r="K123" s="45">
        <f t="shared" si="7"/>
        <v>3.0439814814814817E-3</v>
      </c>
      <c r="L123" s="20"/>
      <c r="M123" s="4" t="s">
        <v>277</v>
      </c>
    </row>
    <row r="124" spans="1:13">
      <c r="A124" s="3" t="s">
        <v>269</v>
      </c>
      <c r="B124" s="69" t="s">
        <v>270</v>
      </c>
      <c r="C124" s="87"/>
      <c r="D124" s="4"/>
      <c r="E124" s="4" t="s">
        <v>16</v>
      </c>
      <c r="F124" s="4">
        <v>5</v>
      </c>
      <c r="G124" s="4" t="s">
        <v>191</v>
      </c>
      <c r="H124" s="4" t="s">
        <v>79</v>
      </c>
      <c r="I124" s="4" t="s">
        <v>80</v>
      </c>
      <c r="J124" s="9">
        <v>1.5231481481481483E-2</v>
      </c>
      <c r="K124" s="45">
        <f t="shared" si="7"/>
        <v>3.0462962962962965E-3</v>
      </c>
      <c r="L124" s="32" t="s">
        <v>159</v>
      </c>
      <c r="M124" s="4" t="s">
        <v>277</v>
      </c>
    </row>
    <row r="125" spans="1:13">
      <c r="A125" s="3" t="s">
        <v>269</v>
      </c>
      <c r="B125" s="69" t="s">
        <v>270</v>
      </c>
      <c r="C125" s="87"/>
      <c r="D125" s="4"/>
      <c r="E125" s="4" t="s">
        <v>16</v>
      </c>
      <c r="F125" s="4">
        <v>5</v>
      </c>
      <c r="G125" s="4" t="s">
        <v>161</v>
      </c>
      <c r="H125" s="4" t="s">
        <v>27</v>
      </c>
      <c r="I125" s="4" t="s">
        <v>28</v>
      </c>
      <c r="J125" s="7">
        <v>1.5347222222222222E-2</v>
      </c>
      <c r="K125" s="45">
        <f t="shared" si="7"/>
        <v>3.0694444444444445E-3</v>
      </c>
      <c r="L125" s="20"/>
      <c r="M125" s="4" t="s">
        <v>277</v>
      </c>
    </row>
    <row r="126" spans="1:13">
      <c r="A126" s="3" t="s">
        <v>269</v>
      </c>
      <c r="B126" s="69" t="s">
        <v>270</v>
      </c>
      <c r="C126" s="87"/>
      <c r="D126" s="4"/>
      <c r="E126" s="4" t="s">
        <v>16</v>
      </c>
      <c r="F126" s="4">
        <v>5</v>
      </c>
      <c r="G126" s="4"/>
      <c r="H126" s="4" t="s">
        <v>60</v>
      </c>
      <c r="I126" s="4" t="s">
        <v>61</v>
      </c>
      <c r="J126" s="7">
        <v>1.5844907407407408E-2</v>
      </c>
      <c r="K126" s="45">
        <f t="shared" si="7"/>
        <v>3.1689814814814818E-3</v>
      </c>
      <c r="L126" s="20"/>
      <c r="M126" s="4" t="s">
        <v>277</v>
      </c>
    </row>
    <row r="127" spans="1:13">
      <c r="A127" s="3" t="s">
        <v>269</v>
      </c>
      <c r="B127" s="69" t="s">
        <v>270</v>
      </c>
      <c r="C127" s="87"/>
      <c r="D127" s="4"/>
      <c r="E127" s="4" t="s">
        <v>16</v>
      </c>
      <c r="F127" s="4">
        <v>5</v>
      </c>
      <c r="G127" s="4"/>
      <c r="H127" s="4" t="s">
        <v>58</v>
      </c>
      <c r="I127" s="4" t="s">
        <v>59</v>
      </c>
      <c r="J127" s="7">
        <v>1.622685185185185E-2</v>
      </c>
      <c r="K127" s="45">
        <f t="shared" si="7"/>
        <v>3.2453703703703698E-3</v>
      </c>
      <c r="L127" s="20"/>
      <c r="M127" s="4" t="s">
        <v>277</v>
      </c>
    </row>
    <row r="128" spans="1:13">
      <c r="A128" s="3" t="s">
        <v>269</v>
      </c>
      <c r="B128" s="69" t="s">
        <v>270</v>
      </c>
      <c r="C128" s="87"/>
      <c r="D128" s="4"/>
      <c r="E128" s="4" t="s">
        <v>16</v>
      </c>
      <c r="F128" s="4">
        <v>5</v>
      </c>
      <c r="G128" s="4" t="s">
        <v>164</v>
      </c>
      <c r="H128" s="4" t="s">
        <v>62</v>
      </c>
      <c r="I128" s="4" t="s">
        <v>63</v>
      </c>
      <c r="J128" s="7">
        <v>1.7395833333333336E-2</v>
      </c>
      <c r="K128" s="45">
        <f t="shared" si="7"/>
        <v>3.4791666666666673E-3</v>
      </c>
      <c r="L128" s="20" t="s">
        <v>280</v>
      </c>
      <c r="M128" s="4" t="s">
        <v>277</v>
      </c>
    </row>
    <row r="129" spans="1:13">
      <c r="A129" s="3" t="s">
        <v>269</v>
      </c>
      <c r="B129" s="69" t="s">
        <v>270</v>
      </c>
      <c r="C129" s="87"/>
      <c r="D129" s="4"/>
      <c r="E129" s="4" t="s">
        <v>16</v>
      </c>
      <c r="F129" s="4">
        <v>5</v>
      </c>
      <c r="G129" s="4" t="s">
        <v>256</v>
      </c>
      <c r="H129" s="4" t="s">
        <v>138</v>
      </c>
      <c r="I129" s="4" t="s">
        <v>281</v>
      </c>
      <c r="J129" s="7">
        <v>1.7685185185185182E-2</v>
      </c>
      <c r="K129" s="45">
        <f t="shared" si="7"/>
        <v>3.5370370370370365E-3</v>
      </c>
      <c r="L129" s="20"/>
      <c r="M129" s="4" t="s">
        <v>277</v>
      </c>
    </row>
    <row r="130" spans="1:13">
      <c r="A130" s="3" t="s">
        <v>269</v>
      </c>
      <c r="B130" s="69" t="s">
        <v>270</v>
      </c>
      <c r="C130" s="87"/>
      <c r="D130" s="4"/>
      <c r="E130" s="4" t="s">
        <v>16</v>
      </c>
      <c r="F130" s="4">
        <v>5</v>
      </c>
      <c r="G130" s="4" t="s">
        <v>239</v>
      </c>
      <c r="H130" s="4" t="s">
        <v>126</v>
      </c>
      <c r="I130" s="4" t="s">
        <v>125</v>
      </c>
      <c r="J130" s="7">
        <v>1.7916666666666668E-2</v>
      </c>
      <c r="K130" s="45">
        <f t="shared" si="7"/>
        <v>3.5833333333333333E-3</v>
      </c>
      <c r="L130" s="20"/>
      <c r="M130" s="4" t="s">
        <v>277</v>
      </c>
    </row>
    <row r="131" spans="1:13">
      <c r="A131" s="3" t="s">
        <v>269</v>
      </c>
      <c r="B131" s="69" t="s">
        <v>270</v>
      </c>
      <c r="C131" s="87"/>
      <c r="D131" s="4"/>
      <c r="E131" s="4" t="s">
        <v>16</v>
      </c>
      <c r="F131" s="4">
        <v>5</v>
      </c>
      <c r="G131" s="4"/>
      <c r="H131" s="4" t="s">
        <v>87</v>
      </c>
      <c r="I131" s="4" t="s">
        <v>88</v>
      </c>
      <c r="J131" s="7">
        <v>1.8564814814814815E-2</v>
      </c>
      <c r="K131" s="45">
        <f t="shared" si="7"/>
        <v>3.712962962962963E-3</v>
      </c>
      <c r="L131" s="8"/>
      <c r="M131" s="4" t="s">
        <v>277</v>
      </c>
    </row>
    <row r="132" spans="1:13">
      <c r="A132" s="3" t="s">
        <v>269</v>
      </c>
      <c r="B132" s="69" t="s">
        <v>270</v>
      </c>
      <c r="C132" s="87"/>
      <c r="D132" s="4"/>
      <c r="E132" s="4" t="s">
        <v>16</v>
      </c>
      <c r="F132" s="4">
        <v>5</v>
      </c>
      <c r="G132" s="4"/>
      <c r="H132" s="4" t="s">
        <v>127</v>
      </c>
      <c r="I132" s="4" t="s">
        <v>128</v>
      </c>
      <c r="J132" s="7">
        <v>1.8692129629629631E-2</v>
      </c>
      <c r="K132" s="45">
        <f t="shared" si="7"/>
        <v>3.7384259259259263E-3</v>
      </c>
      <c r="L132" s="8" t="s">
        <v>41</v>
      </c>
      <c r="M132" s="4" t="s">
        <v>277</v>
      </c>
    </row>
    <row r="133" spans="1:13">
      <c r="A133" s="3" t="s">
        <v>269</v>
      </c>
      <c r="B133" s="69" t="s">
        <v>270</v>
      </c>
      <c r="C133" s="87"/>
      <c r="D133" s="4"/>
      <c r="E133" s="4" t="s">
        <v>16</v>
      </c>
      <c r="F133" s="4">
        <v>5</v>
      </c>
      <c r="G133" s="4" t="s">
        <v>202</v>
      </c>
      <c r="H133" s="4" t="s">
        <v>101</v>
      </c>
      <c r="I133" s="4" t="s">
        <v>102</v>
      </c>
      <c r="J133" s="7">
        <v>2.6574074074074073E-2</v>
      </c>
      <c r="K133" s="45">
        <f t="shared" si="7"/>
        <v>5.3148148148148147E-3</v>
      </c>
      <c r="L133" s="20"/>
      <c r="M133" s="4" t="s">
        <v>282</v>
      </c>
    </row>
    <row r="134" spans="1:13">
      <c r="A134" s="3" t="s">
        <v>283</v>
      </c>
      <c r="B134" s="69" t="s">
        <v>284</v>
      </c>
      <c r="C134" s="87"/>
      <c r="D134" s="4"/>
      <c r="E134" s="4" t="s">
        <v>16</v>
      </c>
      <c r="F134" s="4">
        <v>21.1</v>
      </c>
      <c r="G134" s="4" t="s">
        <v>205</v>
      </c>
      <c r="H134" s="4" t="s">
        <v>33</v>
      </c>
      <c r="I134" s="4" t="s">
        <v>34</v>
      </c>
      <c r="J134" s="7">
        <v>6.5104166666666671E-2</v>
      </c>
      <c r="K134" s="45">
        <f t="shared" si="7"/>
        <v>3.0855055292259084E-3</v>
      </c>
      <c r="L134" s="20" t="s">
        <v>285</v>
      </c>
      <c r="M134" s="4" t="s">
        <v>286</v>
      </c>
    </row>
    <row r="135" spans="1:13">
      <c r="A135" s="3" t="s">
        <v>283</v>
      </c>
      <c r="B135" s="58" t="s">
        <v>290</v>
      </c>
      <c r="C135" s="87"/>
      <c r="D135" s="4"/>
      <c r="E135" s="4" t="s">
        <v>16</v>
      </c>
      <c r="F135" s="4">
        <v>5</v>
      </c>
      <c r="G135" s="4" t="s">
        <v>202</v>
      </c>
      <c r="H135" s="4" t="s">
        <v>96</v>
      </c>
      <c r="I135" s="4" t="s">
        <v>97</v>
      </c>
      <c r="J135" s="7">
        <v>1.6076388888888887E-2</v>
      </c>
      <c r="K135" s="45">
        <f t="shared" ref="K135:K152" si="8">J135/F135</f>
        <v>3.2152777777777774E-3</v>
      </c>
      <c r="L135" s="8" t="s">
        <v>41</v>
      </c>
      <c r="M135" s="4" t="s">
        <v>289</v>
      </c>
    </row>
    <row r="136" spans="1:13">
      <c r="A136" s="3" t="s">
        <v>283</v>
      </c>
      <c r="B136" s="58" t="s">
        <v>290</v>
      </c>
      <c r="C136" s="87"/>
      <c r="D136" s="4"/>
      <c r="E136" s="4" t="s">
        <v>16</v>
      </c>
      <c r="F136" s="4">
        <v>5</v>
      </c>
      <c r="G136" s="4" t="s">
        <v>256</v>
      </c>
      <c r="H136" s="4" t="s">
        <v>138</v>
      </c>
      <c r="I136" s="4" t="s">
        <v>281</v>
      </c>
      <c r="J136" s="7">
        <v>1.7627314814814814E-2</v>
      </c>
      <c r="K136" s="45">
        <f t="shared" si="8"/>
        <v>3.5254629629629629E-3</v>
      </c>
      <c r="L136" s="65" t="s">
        <v>23</v>
      </c>
      <c r="M136" s="4" t="s">
        <v>289</v>
      </c>
    </row>
    <row r="137" spans="1:13">
      <c r="A137" s="3" t="s">
        <v>283</v>
      </c>
      <c r="B137" s="58" t="s">
        <v>290</v>
      </c>
      <c r="C137" s="87"/>
      <c r="D137" s="4"/>
      <c r="E137" s="4" t="s">
        <v>16</v>
      </c>
      <c r="F137" s="4">
        <v>5</v>
      </c>
      <c r="G137" s="4" t="s">
        <v>202</v>
      </c>
      <c r="H137" s="4" t="s">
        <v>101</v>
      </c>
      <c r="I137" s="4" t="s">
        <v>102</v>
      </c>
      <c r="J137" s="7">
        <v>2.4999999999999998E-2</v>
      </c>
      <c r="K137" s="45">
        <f t="shared" si="8"/>
        <v>4.9999999999999992E-3</v>
      </c>
      <c r="L137" s="20"/>
      <c r="M137" s="4" t="s">
        <v>291</v>
      </c>
    </row>
    <row r="138" spans="1:13">
      <c r="A138" s="3" t="s">
        <v>283</v>
      </c>
      <c r="B138" s="58" t="s">
        <v>290</v>
      </c>
      <c r="C138" s="87"/>
      <c r="D138" s="4"/>
      <c r="E138" s="4" t="s">
        <v>16</v>
      </c>
      <c r="F138" s="4">
        <v>10</v>
      </c>
      <c r="G138" s="4" t="s">
        <v>202</v>
      </c>
      <c r="H138" s="4" t="s">
        <v>75</v>
      </c>
      <c r="I138" s="4" t="s">
        <v>76</v>
      </c>
      <c r="J138" s="7">
        <v>3.2337962962962964E-2</v>
      </c>
      <c r="K138" s="45">
        <f t="shared" si="8"/>
        <v>3.2337962962962962E-3</v>
      </c>
      <c r="L138" s="20"/>
      <c r="M138" s="4" t="s">
        <v>291</v>
      </c>
    </row>
    <row r="139" spans="1:13">
      <c r="A139" s="3" t="s">
        <v>283</v>
      </c>
      <c r="B139" s="58" t="s">
        <v>290</v>
      </c>
      <c r="C139" s="87"/>
      <c r="D139" s="4"/>
      <c r="E139" s="4" t="s">
        <v>16</v>
      </c>
      <c r="F139" s="4">
        <v>10</v>
      </c>
      <c r="G139" s="4" t="s">
        <v>205</v>
      </c>
      <c r="H139" s="4" t="s">
        <v>292</v>
      </c>
      <c r="I139" s="4" t="s">
        <v>128</v>
      </c>
      <c r="J139" s="7">
        <v>3.8240740740740742E-2</v>
      </c>
      <c r="K139" s="45">
        <f t="shared" si="8"/>
        <v>3.8240740740740744E-3</v>
      </c>
      <c r="L139" s="65" t="s">
        <v>23</v>
      </c>
      <c r="M139" s="4" t="s">
        <v>293</v>
      </c>
    </row>
    <row r="140" spans="1:13">
      <c r="A140" s="53">
        <v>42559</v>
      </c>
      <c r="B140" s="58" t="s">
        <v>295</v>
      </c>
      <c r="C140" s="87"/>
      <c r="D140" s="4" t="s">
        <v>296</v>
      </c>
      <c r="E140" s="4" t="s">
        <v>16</v>
      </c>
      <c r="F140" s="4">
        <v>1</v>
      </c>
      <c r="G140" s="4" t="s">
        <v>271</v>
      </c>
      <c r="H140" s="4" t="s">
        <v>272</v>
      </c>
      <c r="I140" s="4" t="s">
        <v>45</v>
      </c>
      <c r="J140" s="7">
        <v>2.685185185185185E-3</v>
      </c>
      <c r="K140" s="45">
        <f t="shared" si="8"/>
        <v>2.685185185185185E-3</v>
      </c>
      <c r="M140" s="4" t="s">
        <v>294</v>
      </c>
    </row>
    <row r="141" spans="1:13">
      <c r="A141" s="53">
        <v>42559</v>
      </c>
      <c r="B141" s="58" t="s">
        <v>295</v>
      </c>
      <c r="C141" s="87"/>
      <c r="D141" s="4" t="s">
        <v>296</v>
      </c>
      <c r="E141" s="4" t="s">
        <v>16</v>
      </c>
      <c r="F141" s="4">
        <v>1</v>
      </c>
      <c r="G141" s="4" t="s">
        <v>297</v>
      </c>
      <c r="H141" s="4" t="s">
        <v>298</v>
      </c>
      <c r="I141" s="4" t="s">
        <v>279</v>
      </c>
      <c r="J141" s="7">
        <v>3.6111111111111114E-3</v>
      </c>
      <c r="K141" s="45">
        <f t="shared" si="8"/>
        <v>3.6111111111111114E-3</v>
      </c>
      <c r="L141" s="32" t="s">
        <v>159</v>
      </c>
      <c r="M141" s="4" t="s">
        <v>294</v>
      </c>
    </row>
    <row r="142" spans="1:13">
      <c r="A142" s="53">
        <v>42559</v>
      </c>
      <c r="B142" s="58" t="s">
        <v>295</v>
      </c>
      <c r="C142" s="87"/>
      <c r="D142" s="4" t="s">
        <v>296</v>
      </c>
      <c r="E142" s="4" t="s">
        <v>16</v>
      </c>
      <c r="F142" s="4">
        <v>1</v>
      </c>
      <c r="G142" s="4" t="s">
        <v>297</v>
      </c>
      <c r="H142" s="4" t="s">
        <v>299</v>
      </c>
      <c r="I142" s="4" t="s">
        <v>255</v>
      </c>
      <c r="J142" s="7">
        <v>3.7037037037037034E-3</v>
      </c>
      <c r="K142" s="45">
        <f t="shared" si="8"/>
        <v>3.7037037037037034E-3</v>
      </c>
      <c r="L142" s="20"/>
      <c r="M142" s="4" t="s">
        <v>294</v>
      </c>
    </row>
    <row r="143" spans="1:13">
      <c r="A143" s="53">
        <v>42559</v>
      </c>
      <c r="B143" s="58" t="s">
        <v>295</v>
      </c>
      <c r="C143" s="87"/>
      <c r="D143" s="4" t="s">
        <v>296</v>
      </c>
      <c r="E143" s="4" t="s">
        <v>16</v>
      </c>
      <c r="F143" s="4">
        <v>1</v>
      </c>
      <c r="G143" s="4" t="s">
        <v>300</v>
      </c>
      <c r="H143" s="4" t="s">
        <v>301</v>
      </c>
      <c r="I143" s="4" t="s">
        <v>255</v>
      </c>
      <c r="J143" s="7">
        <v>4.0624999999999993E-3</v>
      </c>
      <c r="K143" s="45">
        <f t="shared" si="8"/>
        <v>4.0624999999999993E-3</v>
      </c>
      <c r="L143" s="20"/>
      <c r="M143" s="4" t="s">
        <v>302</v>
      </c>
    </row>
    <row r="144" spans="1:13">
      <c r="A144" s="53">
        <v>42559</v>
      </c>
      <c r="B144" s="58" t="s">
        <v>295</v>
      </c>
      <c r="C144" s="87"/>
      <c r="D144" s="4" t="s">
        <v>296</v>
      </c>
      <c r="E144" s="4" t="s">
        <v>16</v>
      </c>
      <c r="F144" s="4">
        <v>2</v>
      </c>
      <c r="G144" s="4" t="s">
        <v>274</v>
      </c>
      <c r="H144" s="4" t="s">
        <v>44</v>
      </c>
      <c r="I144" s="4" t="s">
        <v>45</v>
      </c>
      <c r="J144" s="7">
        <v>5.7407407407407416E-3</v>
      </c>
      <c r="K144" s="45">
        <f t="shared" si="8"/>
        <v>2.8703703703703708E-3</v>
      </c>
      <c r="L144" s="32" t="s">
        <v>106</v>
      </c>
      <c r="M144" s="4" t="s">
        <v>303</v>
      </c>
    </row>
    <row r="145" spans="1:13">
      <c r="A145" s="53">
        <v>42559</v>
      </c>
      <c r="B145" s="58" t="s">
        <v>295</v>
      </c>
      <c r="C145" s="87"/>
      <c r="D145" s="4" t="s">
        <v>296</v>
      </c>
      <c r="E145" s="4" t="s">
        <v>16</v>
      </c>
      <c r="F145" s="4">
        <v>5</v>
      </c>
      <c r="G145" s="4" t="s">
        <v>161</v>
      </c>
      <c r="H145" s="4" t="s">
        <v>27</v>
      </c>
      <c r="I145" s="4" t="s">
        <v>28</v>
      </c>
      <c r="J145" s="7">
        <v>1.554398148148148E-2</v>
      </c>
      <c r="K145" s="45">
        <f t="shared" si="8"/>
        <v>3.1087962962962961E-3</v>
      </c>
      <c r="L145" s="20"/>
      <c r="M145" s="4" t="s">
        <v>303</v>
      </c>
    </row>
    <row r="146" spans="1:13">
      <c r="A146" s="53">
        <v>42559</v>
      </c>
      <c r="B146" s="58" t="s">
        <v>295</v>
      </c>
      <c r="C146" s="87"/>
      <c r="D146" s="4" t="s">
        <v>296</v>
      </c>
      <c r="E146" s="4" t="s">
        <v>16</v>
      </c>
      <c r="F146" s="4">
        <v>5</v>
      </c>
      <c r="G146" s="4" t="s">
        <v>202</v>
      </c>
      <c r="H146" s="4" t="s">
        <v>96</v>
      </c>
      <c r="I146" s="4" t="s">
        <v>97</v>
      </c>
      <c r="J146" s="7">
        <v>1.6249999999999997E-2</v>
      </c>
      <c r="K146" s="45">
        <f t="shared" si="8"/>
        <v>3.2499999999999994E-3</v>
      </c>
      <c r="L146" s="8" t="s">
        <v>41</v>
      </c>
      <c r="M146" s="4" t="s">
        <v>303</v>
      </c>
    </row>
    <row r="147" spans="1:13">
      <c r="A147" s="53">
        <v>42559</v>
      </c>
      <c r="B147" s="58" t="s">
        <v>295</v>
      </c>
      <c r="C147" s="87"/>
      <c r="D147" s="4" t="s">
        <v>296</v>
      </c>
      <c r="E147" s="4" t="s">
        <v>16</v>
      </c>
      <c r="F147" s="4">
        <v>5</v>
      </c>
      <c r="G147" s="4" t="s">
        <v>275</v>
      </c>
      <c r="H147" s="4" t="s">
        <v>56</v>
      </c>
      <c r="I147" s="4" t="s">
        <v>57</v>
      </c>
      <c r="J147" s="7">
        <v>1.6342592592592593E-2</v>
      </c>
      <c r="K147" s="45">
        <f t="shared" si="8"/>
        <v>3.2685185185185187E-3</v>
      </c>
      <c r="L147" s="20"/>
      <c r="M147" s="4" t="s">
        <v>303</v>
      </c>
    </row>
    <row r="148" spans="1:13">
      <c r="A148" s="53">
        <v>42559</v>
      </c>
      <c r="B148" s="58" t="s">
        <v>295</v>
      </c>
      <c r="C148" s="87"/>
      <c r="D148" s="4" t="s">
        <v>296</v>
      </c>
      <c r="E148" s="4" t="s">
        <v>16</v>
      </c>
      <c r="F148" s="4">
        <v>5</v>
      </c>
      <c r="G148" s="4" t="s">
        <v>256</v>
      </c>
      <c r="H148" s="4" t="s">
        <v>138</v>
      </c>
      <c r="I148" s="4" t="s">
        <v>281</v>
      </c>
      <c r="J148" s="7">
        <v>1.8576388888888889E-2</v>
      </c>
      <c r="K148" s="45">
        <f t="shared" si="8"/>
        <v>3.7152777777777778E-3</v>
      </c>
      <c r="L148" s="8" t="s">
        <v>41</v>
      </c>
      <c r="M148" s="4" t="s">
        <v>303</v>
      </c>
    </row>
    <row r="149" spans="1:13">
      <c r="A149" s="53">
        <v>42559</v>
      </c>
      <c r="B149" s="58" t="s">
        <v>295</v>
      </c>
      <c r="C149" s="87"/>
      <c r="D149" s="4" t="s">
        <v>296</v>
      </c>
      <c r="E149" s="4" t="s">
        <v>16</v>
      </c>
      <c r="F149" s="4">
        <v>10</v>
      </c>
      <c r="G149" s="4" t="s">
        <v>239</v>
      </c>
      <c r="H149" s="4" t="s">
        <v>126</v>
      </c>
      <c r="I149" s="4" t="s">
        <v>125</v>
      </c>
      <c r="J149" s="7">
        <v>3.9583333333333331E-2</v>
      </c>
      <c r="K149" s="45">
        <f>J149/F149</f>
        <v>3.9583333333333328E-3</v>
      </c>
      <c r="L149" s="20"/>
      <c r="M149" s="4" t="s">
        <v>304</v>
      </c>
    </row>
    <row r="150" spans="1:13">
      <c r="A150" s="53">
        <v>42559</v>
      </c>
      <c r="B150" s="58" t="s">
        <v>295</v>
      </c>
      <c r="C150" s="87"/>
      <c r="D150" s="4" t="s">
        <v>296</v>
      </c>
      <c r="E150" s="4" t="s">
        <v>16</v>
      </c>
      <c r="F150" s="4">
        <v>10</v>
      </c>
      <c r="G150" s="4" t="s">
        <v>205</v>
      </c>
      <c r="H150" s="4" t="s">
        <v>292</v>
      </c>
      <c r="I150" s="4" t="s">
        <v>128</v>
      </c>
      <c r="J150" s="7">
        <v>4.0069444444444442E-2</v>
      </c>
      <c r="K150" s="45">
        <f t="shared" si="8"/>
        <v>4.0069444444444441E-3</v>
      </c>
      <c r="L150" s="8" t="s">
        <v>41</v>
      </c>
      <c r="M150" s="4" t="s">
        <v>305</v>
      </c>
    </row>
    <row r="151" spans="1:13">
      <c r="A151" s="53">
        <v>42559</v>
      </c>
      <c r="B151" s="58" t="s">
        <v>295</v>
      </c>
      <c r="C151" s="87"/>
      <c r="D151" s="4" t="s">
        <v>296</v>
      </c>
      <c r="E151" s="4" t="s">
        <v>16</v>
      </c>
      <c r="F151" s="4">
        <v>20</v>
      </c>
      <c r="G151" s="4" t="s">
        <v>205</v>
      </c>
      <c r="H151" s="4" t="s">
        <v>33</v>
      </c>
      <c r="I151" s="4" t="s">
        <v>34</v>
      </c>
      <c r="J151" s="7">
        <v>6.4444444444444443E-2</v>
      </c>
      <c r="K151" s="45">
        <f t="shared" si="8"/>
        <v>3.2222222222222222E-3</v>
      </c>
      <c r="L151" s="20" t="s">
        <v>285</v>
      </c>
      <c r="M151" s="4" t="s">
        <v>305</v>
      </c>
    </row>
    <row r="152" spans="1:13">
      <c r="A152" s="53">
        <v>42559</v>
      </c>
      <c r="B152" s="58" t="s">
        <v>295</v>
      </c>
      <c r="C152" s="87"/>
      <c r="D152" s="4" t="s">
        <v>296</v>
      </c>
      <c r="E152" s="4" t="s">
        <v>16</v>
      </c>
      <c r="F152" s="4">
        <v>20</v>
      </c>
      <c r="G152" s="4" t="s">
        <v>164</v>
      </c>
      <c r="H152" s="4" t="s">
        <v>101</v>
      </c>
      <c r="I152" s="4" t="s">
        <v>125</v>
      </c>
      <c r="J152" s="7">
        <v>7.7013888888888882E-2</v>
      </c>
      <c r="K152" s="45">
        <f t="shared" si="8"/>
        <v>3.8506944444444439E-3</v>
      </c>
      <c r="L152" s="20" t="s">
        <v>100</v>
      </c>
      <c r="M152" s="4" t="s">
        <v>306</v>
      </c>
    </row>
    <row r="153" spans="1:13">
      <c r="A153" s="3" t="s">
        <v>311</v>
      </c>
      <c r="B153" s="86" t="s">
        <v>312</v>
      </c>
      <c r="C153" s="87"/>
      <c r="D153" s="4" t="s">
        <v>313</v>
      </c>
      <c r="E153" s="4" t="s">
        <v>16</v>
      </c>
      <c r="F153" s="4">
        <v>21.1</v>
      </c>
      <c r="G153" s="4" t="s">
        <v>161</v>
      </c>
      <c r="H153" s="4" t="s">
        <v>27</v>
      </c>
      <c r="I153" s="4" t="s">
        <v>28</v>
      </c>
      <c r="J153" s="7">
        <v>7.105324074074075E-2</v>
      </c>
      <c r="K153" s="45">
        <f t="shared" ref="K153:K160" si="9">J153/F153</f>
        <v>3.3674521678076184E-3</v>
      </c>
      <c r="L153" s="32" t="s">
        <v>106</v>
      </c>
      <c r="M153" s="4"/>
    </row>
    <row r="154" spans="1:13">
      <c r="A154" s="3" t="s">
        <v>314</v>
      </c>
      <c r="B154" s="86" t="s">
        <v>315</v>
      </c>
      <c r="C154" s="87"/>
      <c r="D154" s="4" t="s">
        <v>316</v>
      </c>
      <c r="E154" s="4" t="s">
        <v>16</v>
      </c>
      <c r="F154" s="4">
        <v>5</v>
      </c>
      <c r="G154" s="4"/>
      <c r="H154" s="4" t="s">
        <v>21</v>
      </c>
      <c r="I154" s="4" t="s">
        <v>22</v>
      </c>
      <c r="J154" s="7">
        <v>1.4155092592592592E-2</v>
      </c>
      <c r="K154" s="45">
        <f t="shared" si="9"/>
        <v>2.8310185185185183E-3</v>
      </c>
      <c r="M154" s="4" t="s">
        <v>317</v>
      </c>
    </row>
    <row r="155" spans="1:13">
      <c r="A155" s="3" t="s">
        <v>318</v>
      </c>
      <c r="B155" s="86" t="s">
        <v>319</v>
      </c>
      <c r="C155" s="87"/>
      <c r="D155" s="4" t="s">
        <v>114</v>
      </c>
      <c r="E155" s="4" t="s">
        <v>16</v>
      </c>
      <c r="F155" s="4">
        <v>5</v>
      </c>
      <c r="G155" s="4" t="s">
        <v>161</v>
      </c>
      <c r="H155" s="4" t="s">
        <v>27</v>
      </c>
      <c r="I155" s="4" t="s">
        <v>28</v>
      </c>
      <c r="J155" s="7">
        <v>1.5081018518518516E-2</v>
      </c>
      <c r="K155" s="45">
        <f t="shared" si="9"/>
        <v>3.0162037037037032E-3</v>
      </c>
      <c r="L155" s="8" t="s">
        <v>210</v>
      </c>
      <c r="M155" s="4" t="s">
        <v>320</v>
      </c>
    </row>
    <row r="156" spans="1:13">
      <c r="A156" s="3" t="s">
        <v>318</v>
      </c>
      <c r="B156" s="86" t="s">
        <v>319</v>
      </c>
      <c r="C156" s="87"/>
      <c r="D156" s="4" t="s">
        <v>114</v>
      </c>
      <c r="E156" s="4" t="s">
        <v>16</v>
      </c>
      <c r="F156" s="4">
        <v>21.1</v>
      </c>
      <c r="G156" s="4" t="s">
        <v>164</v>
      </c>
      <c r="H156" s="4" t="s">
        <v>29</v>
      </c>
      <c r="I156" s="4" t="s">
        <v>30</v>
      </c>
      <c r="J156" s="7">
        <v>7.0821759259259265E-2</v>
      </c>
      <c r="K156" s="45">
        <f t="shared" si="9"/>
        <v>3.3564814814814816E-3</v>
      </c>
      <c r="L156" s="8"/>
      <c r="M156" s="4" t="s">
        <v>320</v>
      </c>
    </row>
    <row r="157" spans="1:13">
      <c r="A157" s="3" t="s">
        <v>318</v>
      </c>
      <c r="B157" s="86" t="s">
        <v>319</v>
      </c>
      <c r="C157" s="87"/>
      <c r="D157" s="4" t="s">
        <v>114</v>
      </c>
      <c r="E157" s="4" t="s">
        <v>16</v>
      </c>
      <c r="F157" s="4">
        <v>21.1</v>
      </c>
      <c r="G157" s="4" t="s">
        <v>256</v>
      </c>
      <c r="H157" s="4" t="s">
        <v>138</v>
      </c>
      <c r="I157" s="4" t="s">
        <v>281</v>
      </c>
      <c r="J157" s="7">
        <v>8.5219907407407411E-2</v>
      </c>
      <c r="K157" s="45">
        <f t="shared" si="9"/>
        <v>4.0388581709671755E-3</v>
      </c>
      <c r="L157" s="8"/>
      <c r="M157" s="4" t="s">
        <v>320</v>
      </c>
    </row>
    <row r="158" spans="1:13">
      <c r="A158" s="3" t="s">
        <v>318</v>
      </c>
      <c r="B158" s="86" t="s">
        <v>319</v>
      </c>
      <c r="C158" s="87"/>
      <c r="D158" s="4" t="s">
        <v>114</v>
      </c>
      <c r="E158" s="4" t="s">
        <v>16</v>
      </c>
      <c r="F158" s="4">
        <v>21.1</v>
      </c>
      <c r="G158" s="4" t="s">
        <v>321</v>
      </c>
      <c r="H158" s="4" t="s">
        <v>31</v>
      </c>
      <c r="I158" s="4" t="s">
        <v>30</v>
      </c>
      <c r="J158" s="7">
        <v>9.300925925925925E-2</v>
      </c>
      <c r="K158" s="45">
        <f t="shared" si="9"/>
        <v>4.4080217658416703E-3</v>
      </c>
      <c r="L158" s="8"/>
      <c r="M158" s="4" t="s">
        <v>320</v>
      </c>
    </row>
    <row r="159" spans="1:13">
      <c r="A159" s="3" t="s">
        <v>318</v>
      </c>
      <c r="B159" s="86" t="s">
        <v>319</v>
      </c>
      <c r="C159" s="87"/>
      <c r="D159" s="4" t="s">
        <v>114</v>
      </c>
      <c r="E159" s="4" t="s">
        <v>16</v>
      </c>
      <c r="F159" s="4">
        <v>21.1</v>
      </c>
      <c r="G159" s="4" t="s">
        <v>192</v>
      </c>
      <c r="H159" s="4" t="s">
        <v>193</v>
      </c>
      <c r="I159" s="4" t="s">
        <v>30</v>
      </c>
      <c r="J159" s="7">
        <v>9.8912037037037034E-2</v>
      </c>
      <c r="K159" s="45">
        <f t="shared" si="9"/>
        <v>4.6877742671581528E-3</v>
      </c>
      <c r="L159" s="8"/>
      <c r="M159" s="4" t="s">
        <v>322</v>
      </c>
    </row>
    <row r="160" spans="1:13">
      <c r="A160" s="53">
        <v>42650</v>
      </c>
      <c r="B160" s="86" t="s">
        <v>323</v>
      </c>
      <c r="C160" s="87"/>
      <c r="D160" s="4" t="s">
        <v>324</v>
      </c>
      <c r="E160" s="4" t="s">
        <v>16</v>
      </c>
      <c r="F160" s="4">
        <v>21.1</v>
      </c>
      <c r="G160" s="4" t="s">
        <v>161</v>
      </c>
      <c r="H160" s="4" t="s">
        <v>27</v>
      </c>
      <c r="I160" s="4" t="s">
        <v>28</v>
      </c>
      <c r="J160" s="7">
        <v>7.2916666666666671E-2</v>
      </c>
      <c r="K160" s="45">
        <f t="shared" si="9"/>
        <v>3.4557661927330174E-3</v>
      </c>
      <c r="L160" s="8"/>
      <c r="M160" s="4" t="s">
        <v>325</v>
      </c>
    </row>
    <row r="161" spans="1:13">
      <c r="A161" s="3" t="s">
        <v>334</v>
      </c>
      <c r="B161" s="86" t="s">
        <v>335</v>
      </c>
      <c r="C161" s="87"/>
      <c r="D161" s="4" t="s">
        <v>336</v>
      </c>
      <c r="E161" s="4" t="s">
        <v>16</v>
      </c>
      <c r="F161" s="4">
        <v>8</v>
      </c>
      <c r="G161" s="4" t="s">
        <v>161</v>
      </c>
      <c r="H161" s="4" t="s">
        <v>27</v>
      </c>
      <c r="I161" s="4" t="s">
        <v>28</v>
      </c>
      <c r="J161" s="7">
        <v>2.7708333333333331E-2</v>
      </c>
      <c r="K161" s="45">
        <f t="shared" ref="K161:K162" si="10">J161/F161</f>
        <v>3.4635416666666664E-3</v>
      </c>
      <c r="L161" s="8"/>
      <c r="M161" s="4" t="s">
        <v>337</v>
      </c>
    </row>
    <row r="162" spans="1:13">
      <c r="A162" s="3" t="s">
        <v>334</v>
      </c>
      <c r="B162" s="86" t="s">
        <v>335</v>
      </c>
      <c r="C162" s="87"/>
      <c r="D162" s="4" t="s">
        <v>336</v>
      </c>
      <c r="E162" s="4" t="s">
        <v>16</v>
      </c>
      <c r="F162" s="4">
        <v>21.1</v>
      </c>
      <c r="G162" s="4" t="s">
        <v>191</v>
      </c>
      <c r="H162" s="4" t="s">
        <v>79</v>
      </c>
      <c r="I162" s="4" t="s">
        <v>80</v>
      </c>
      <c r="J162" s="7">
        <v>7.5023148148148144E-2</v>
      </c>
      <c r="K162" s="45">
        <f t="shared" si="10"/>
        <v>3.5555994383008596E-3</v>
      </c>
      <c r="L162" s="8"/>
      <c r="M162" s="62"/>
    </row>
    <row r="163" spans="1:13">
      <c r="A163" s="3" t="s">
        <v>354</v>
      </c>
      <c r="B163" s="86" t="s">
        <v>355</v>
      </c>
      <c r="C163" s="87"/>
      <c r="D163" s="4" t="s">
        <v>356</v>
      </c>
      <c r="E163" s="4" t="s">
        <v>16</v>
      </c>
      <c r="F163" s="4">
        <v>19</v>
      </c>
      <c r="G163" s="4" t="s">
        <v>205</v>
      </c>
      <c r="H163" s="4" t="s">
        <v>33</v>
      </c>
      <c r="I163" s="4" t="s">
        <v>34</v>
      </c>
      <c r="J163" s="7">
        <v>7.0162037037037037E-2</v>
      </c>
      <c r="K163" s="45">
        <f t="shared" ref="K163" si="11">J163/F163</f>
        <v>3.6927387914230019E-3</v>
      </c>
      <c r="L163" s="8" t="s">
        <v>23</v>
      </c>
      <c r="M163" s="4" t="s">
        <v>357</v>
      </c>
    </row>
    <row r="164" spans="1:13">
      <c r="A164" s="3" t="s">
        <v>354</v>
      </c>
      <c r="B164" s="86" t="s">
        <v>360</v>
      </c>
      <c r="C164" s="87"/>
      <c r="D164" s="4" t="s">
        <v>361</v>
      </c>
      <c r="E164" s="4" t="s">
        <v>16</v>
      </c>
      <c r="F164" s="4">
        <v>10</v>
      </c>
      <c r="G164" s="4"/>
      <c r="H164" s="4" t="s">
        <v>21</v>
      </c>
      <c r="I164" s="4" t="s">
        <v>22</v>
      </c>
      <c r="J164" s="7">
        <v>3.0740740740740739E-2</v>
      </c>
      <c r="K164" s="45">
        <f t="shared" ref="K164:K193" si="12">J164/F164</f>
        <v>3.0740740740740737E-3</v>
      </c>
      <c r="L164" s="8" t="s">
        <v>362</v>
      </c>
      <c r="M164" s="4" t="s">
        <v>363</v>
      </c>
    </row>
    <row r="165" spans="1:13">
      <c r="A165" s="3" t="s">
        <v>354</v>
      </c>
      <c r="B165" s="86" t="s">
        <v>360</v>
      </c>
      <c r="C165" s="87"/>
      <c r="D165" s="4" t="s">
        <v>361</v>
      </c>
      <c r="E165" s="4" t="s">
        <v>16</v>
      </c>
      <c r="F165" s="4">
        <v>20</v>
      </c>
      <c r="G165" s="4" t="s">
        <v>202</v>
      </c>
      <c r="H165" s="4" t="s">
        <v>75</v>
      </c>
      <c r="I165" s="4" t="s">
        <v>76</v>
      </c>
      <c r="J165" s="7">
        <v>6.8912037037037036E-2</v>
      </c>
      <c r="K165" s="45">
        <f t="shared" si="12"/>
        <v>3.4456018518518516E-3</v>
      </c>
      <c r="L165" s="8" t="s">
        <v>41</v>
      </c>
      <c r="M165" s="4" t="s">
        <v>363</v>
      </c>
    </row>
    <row r="166" spans="1:13">
      <c r="A166" s="3" t="s">
        <v>354</v>
      </c>
      <c r="B166" s="86" t="s">
        <v>360</v>
      </c>
      <c r="C166" s="87"/>
      <c r="D166" s="4" t="s">
        <v>361</v>
      </c>
      <c r="E166" s="4" t="s">
        <v>16</v>
      </c>
      <c r="F166" s="4">
        <v>20</v>
      </c>
      <c r="G166" s="4" t="s">
        <v>164</v>
      </c>
      <c r="H166" s="4" t="s">
        <v>364</v>
      </c>
      <c r="I166" s="4" t="s">
        <v>154</v>
      </c>
      <c r="J166" s="7">
        <v>7.0960648148148148E-2</v>
      </c>
      <c r="K166" s="45">
        <f t="shared" si="12"/>
        <v>3.5480324074074073E-3</v>
      </c>
      <c r="L166" s="20" t="s">
        <v>100</v>
      </c>
      <c r="M166" s="4" t="s">
        <v>363</v>
      </c>
    </row>
    <row r="167" spans="1:13">
      <c r="A167" s="3" t="s">
        <v>354</v>
      </c>
      <c r="B167" s="86" t="s">
        <v>360</v>
      </c>
      <c r="C167" s="87"/>
      <c r="D167" s="4" t="s">
        <v>361</v>
      </c>
      <c r="E167" s="4" t="s">
        <v>16</v>
      </c>
      <c r="F167" s="4">
        <v>20</v>
      </c>
      <c r="G167" s="4" t="s">
        <v>275</v>
      </c>
      <c r="H167" s="4" t="s">
        <v>365</v>
      </c>
      <c r="I167" s="4" t="s">
        <v>65</v>
      </c>
      <c r="J167" s="7">
        <v>8.0694444444444444E-2</v>
      </c>
      <c r="K167" s="45">
        <f t="shared" si="12"/>
        <v>4.0347222222222225E-3</v>
      </c>
      <c r="L167" s="20"/>
      <c r="M167" s="4" t="s">
        <v>363</v>
      </c>
    </row>
    <row r="168" spans="1:13">
      <c r="A168" s="3" t="s">
        <v>354</v>
      </c>
      <c r="B168" s="86" t="s">
        <v>360</v>
      </c>
      <c r="C168" s="87"/>
      <c r="D168" s="4" t="s">
        <v>361</v>
      </c>
      <c r="E168" s="4" t="s">
        <v>16</v>
      </c>
      <c r="F168" s="4">
        <v>20</v>
      </c>
      <c r="G168" s="4" t="s">
        <v>204</v>
      </c>
      <c r="H168" s="4" t="s">
        <v>366</v>
      </c>
      <c r="I168" s="4" t="s">
        <v>67</v>
      </c>
      <c r="J168" s="7">
        <v>8.8263888888888878E-2</v>
      </c>
      <c r="K168" s="45">
        <f t="shared" si="12"/>
        <v>4.4131944444444435E-3</v>
      </c>
      <c r="L168" s="20"/>
      <c r="M168" s="62" t="s">
        <v>367</v>
      </c>
    </row>
    <row r="169" spans="1:13" s="66" customFormat="1">
      <c r="A169" s="59" t="s">
        <v>368</v>
      </c>
      <c r="B169" s="60" t="s">
        <v>369</v>
      </c>
      <c r="C169" s="61"/>
      <c r="D169" s="62" t="s">
        <v>370</v>
      </c>
      <c r="E169" s="62" t="s">
        <v>16</v>
      </c>
      <c r="F169" s="62">
        <v>12</v>
      </c>
      <c r="G169" s="62" t="s">
        <v>205</v>
      </c>
      <c r="H169" s="62" t="s">
        <v>33</v>
      </c>
      <c r="I169" s="62" t="s">
        <v>34</v>
      </c>
      <c r="J169" s="63">
        <v>6.8553240740740748E-2</v>
      </c>
      <c r="K169" s="64">
        <f t="shared" si="12"/>
        <v>5.7127700617283957E-3</v>
      </c>
      <c r="L169" s="65" t="s">
        <v>23</v>
      </c>
      <c r="M169" s="4" t="s">
        <v>371</v>
      </c>
    </row>
    <row r="170" spans="1:13">
      <c r="A170" s="3" t="s">
        <v>368</v>
      </c>
      <c r="B170" s="86" t="s">
        <v>372</v>
      </c>
      <c r="C170" s="87"/>
      <c r="D170" s="4" t="s">
        <v>373</v>
      </c>
      <c r="E170" s="4" t="s">
        <v>16</v>
      </c>
      <c r="F170" s="4">
        <v>21.1</v>
      </c>
      <c r="G170" s="4" t="s">
        <v>164</v>
      </c>
      <c r="H170" s="4" t="s">
        <v>62</v>
      </c>
      <c r="I170" s="4" t="s">
        <v>63</v>
      </c>
      <c r="J170" s="7">
        <v>8.0115740740740737E-2</v>
      </c>
      <c r="K170" s="45">
        <f t="shared" si="12"/>
        <v>3.7969545374758641E-3</v>
      </c>
      <c r="L170" s="20"/>
      <c r="M170" s="4" t="s">
        <v>374</v>
      </c>
    </row>
    <row r="171" spans="1:13">
      <c r="A171" s="3" t="s">
        <v>368</v>
      </c>
      <c r="B171" s="86" t="s">
        <v>372</v>
      </c>
      <c r="C171" s="87"/>
      <c r="D171" s="4" t="s">
        <v>373</v>
      </c>
      <c r="E171" s="4" t="s">
        <v>16</v>
      </c>
      <c r="F171" s="4">
        <v>10</v>
      </c>
      <c r="G171" s="4" t="s">
        <v>164</v>
      </c>
      <c r="H171" s="4" t="s">
        <v>29</v>
      </c>
      <c r="I171" s="4" t="s">
        <v>30</v>
      </c>
      <c r="J171" s="7">
        <v>3.0810185185185187E-2</v>
      </c>
      <c r="K171" s="45">
        <f t="shared" si="12"/>
        <v>3.0810185185185185E-3</v>
      </c>
      <c r="L171" s="20"/>
      <c r="M171" s="4" t="s">
        <v>374</v>
      </c>
    </row>
    <row r="172" spans="1:13">
      <c r="A172" s="3" t="s">
        <v>368</v>
      </c>
      <c r="B172" s="86" t="s">
        <v>372</v>
      </c>
      <c r="C172" s="87"/>
      <c r="D172" s="4" t="s">
        <v>373</v>
      </c>
      <c r="E172" s="4" t="s">
        <v>16</v>
      </c>
      <c r="F172" s="4">
        <v>10</v>
      </c>
      <c r="G172" s="4" t="s">
        <v>224</v>
      </c>
      <c r="H172" s="4" t="s">
        <v>375</v>
      </c>
      <c r="I172" s="4" t="s">
        <v>376</v>
      </c>
      <c r="J172" s="7">
        <v>3.1759259259259258E-2</v>
      </c>
      <c r="K172" s="45">
        <f t="shared" si="12"/>
        <v>3.1759259259259258E-3</v>
      </c>
      <c r="L172" s="8" t="s">
        <v>41</v>
      </c>
      <c r="M172" s="4" t="s">
        <v>374</v>
      </c>
    </row>
    <row r="173" spans="1:13">
      <c r="A173" s="3" t="s">
        <v>368</v>
      </c>
      <c r="B173" s="86" t="s">
        <v>372</v>
      </c>
      <c r="C173" s="87"/>
      <c r="D173" s="4" t="s">
        <v>373</v>
      </c>
      <c r="E173" s="4" t="s">
        <v>16</v>
      </c>
      <c r="F173" s="4">
        <v>10</v>
      </c>
      <c r="G173" s="33" t="s">
        <v>239</v>
      </c>
      <c r="H173" s="33" t="s">
        <v>182</v>
      </c>
      <c r="I173" s="33" t="s">
        <v>183</v>
      </c>
      <c r="J173" s="7">
        <v>4.1828703703703701E-2</v>
      </c>
      <c r="K173" s="45">
        <f t="shared" si="12"/>
        <v>4.1828703703703698E-3</v>
      </c>
      <c r="L173" s="20"/>
      <c r="M173" s="4" t="s">
        <v>374</v>
      </c>
    </row>
    <row r="174" spans="1:13">
      <c r="A174" s="3" t="s">
        <v>368</v>
      </c>
      <c r="B174" s="86" t="s">
        <v>372</v>
      </c>
      <c r="C174" s="87"/>
      <c r="D174" s="4" t="s">
        <v>373</v>
      </c>
      <c r="E174" s="4" t="s">
        <v>16</v>
      </c>
      <c r="F174" s="4">
        <v>10</v>
      </c>
      <c r="G174" s="33" t="s">
        <v>377</v>
      </c>
      <c r="H174" s="33" t="s">
        <v>31</v>
      </c>
      <c r="I174" s="33" t="s">
        <v>30</v>
      </c>
      <c r="J174" s="7">
        <v>4.4849537037037035E-2</v>
      </c>
      <c r="K174" s="45">
        <f t="shared" si="12"/>
        <v>4.4849537037037037E-3</v>
      </c>
      <c r="L174" s="20"/>
      <c r="M174" s="4" t="s">
        <v>378</v>
      </c>
    </row>
    <row r="175" spans="1:13">
      <c r="A175" s="3" t="s">
        <v>368</v>
      </c>
      <c r="B175" s="86" t="s">
        <v>372</v>
      </c>
      <c r="C175" s="87"/>
      <c r="D175" s="4" t="s">
        <v>373</v>
      </c>
      <c r="E175" s="4" t="s">
        <v>16</v>
      </c>
      <c r="F175" s="4">
        <v>5</v>
      </c>
      <c r="G175" s="4" t="s">
        <v>202</v>
      </c>
      <c r="H175" s="4" t="s">
        <v>96</v>
      </c>
      <c r="I175" s="4" t="s">
        <v>97</v>
      </c>
      <c r="J175" s="7">
        <v>1.5752314814814813E-2</v>
      </c>
      <c r="K175" s="45">
        <f t="shared" si="12"/>
        <v>3.1504629629629625E-3</v>
      </c>
      <c r="L175" s="8" t="s">
        <v>23</v>
      </c>
      <c r="M175" s="4" t="s">
        <v>378</v>
      </c>
    </row>
    <row r="176" spans="1:13">
      <c r="A176" s="3" t="s">
        <v>368</v>
      </c>
      <c r="B176" s="86" t="s">
        <v>372</v>
      </c>
      <c r="C176" s="87"/>
      <c r="D176" s="4" t="s">
        <v>373</v>
      </c>
      <c r="E176" s="4" t="s">
        <v>16</v>
      </c>
      <c r="F176" s="4">
        <v>5</v>
      </c>
      <c r="G176" s="33"/>
      <c r="H176" s="33" t="s">
        <v>379</v>
      </c>
      <c r="I176" s="33" t="s">
        <v>45</v>
      </c>
      <c r="J176" s="7">
        <v>2.1701388888888892E-2</v>
      </c>
      <c r="K176" s="45">
        <f t="shared" si="12"/>
        <v>4.340277777777778E-3</v>
      </c>
      <c r="L176" s="20"/>
      <c r="M176" s="4" t="s">
        <v>378</v>
      </c>
    </row>
    <row r="177" spans="1:13">
      <c r="A177" s="3" t="s">
        <v>368</v>
      </c>
      <c r="B177" s="86" t="s">
        <v>372</v>
      </c>
      <c r="C177" s="87"/>
      <c r="D177" s="4" t="s">
        <v>373</v>
      </c>
      <c r="E177" s="4" t="s">
        <v>16</v>
      </c>
      <c r="F177" s="4">
        <v>5</v>
      </c>
      <c r="G177" s="4" t="s">
        <v>202</v>
      </c>
      <c r="H177" s="4" t="s">
        <v>101</v>
      </c>
      <c r="I177" s="4" t="s">
        <v>102</v>
      </c>
      <c r="J177" s="7">
        <v>2.7094907407407404E-2</v>
      </c>
      <c r="K177" s="45">
        <f t="shared" si="12"/>
        <v>5.4189814814814812E-3</v>
      </c>
      <c r="L177" s="20"/>
      <c r="M177" s="4" t="s">
        <v>378</v>
      </c>
    </row>
    <row r="178" spans="1:13">
      <c r="A178" s="3" t="s">
        <v>368</v>
      </c>
      <c r="B178" s="86" t="s">
        <v>372</v>
      </c>
      <c r="C178" s="87"/>
      <c r="D178" s="4" t="s">
        <v>373</v>
      </c>
      <c r="E178" s="4" t="s">
        <v>16</v>
      </c>
      <c r="F178" s="4">
        <v>5</v>
      </c>
      <c r="G178" s="33" t="s">
        <v>239</v>
      </c>
      <c r="H178" s="33" t="s">
        <v>380</v>
      </c>
      <c r="I178" s="33" t="s">
        <v>30</v>
      </c>
      <c r="J178" s="7">
        <v>3.037037037037037E-2</v>
      </c>
      <c r="K178" s="45">
        <f t="shared" si="12"/>
        <v>6.0740740740740738E-3</v>
      </c>
      <c r="L178" s="20"/>
      <c r="M178" s="4" t="s">
        <v>381</v>
      </c>
    </row>
    <row r="179" spans="1:13">
      <c r="A179" s="3" t="s">
        <v>368</v>
      </c>
      <c r="B179" s="86" t="s">
        <v>372</v>
      </c>
      <c r="C179" s="87"/>
      <c r="D179" s="4" t="s">
        <v>373</v>
      </c>
      <c r="E179" s="4" t="s">
        <v>16</v>
      </c>
      <c r="F179" s="4">
        <v>2</v>
      </c>
      <c r="G179" s="33" t="s">
        <v>382</v>
      </c>
      <c r="H179" t="s">
        <v>44</v>
      </c>
      <c r="I179" s="33" t="s">
        <v>45</v>
      </c>
      <c r="J179" s="7">
        <v>5.6712962962962958E-3</v>
      </c>
      <c r="K179" s="45">
        <f t="shared" si="12"/>
        <v>2.8356481481481479E-3</v>
      </c>
      <c r="L179" s="20" t="s">
        <v>383</v>
      </c>
      <c r="M179" s="4" t="s">
        <v>381</v>
      </c>
    </row>
    <row r="180" spans="1:13">
      <c r="A180" s="3" t="s">
        <v>368</v>
      </c>
      <c r="B180" s="86" t="s">
        <v>372</v>
      </c>
      <c r="C180" s="87"/>
      <c r="D180" s="4" t="s">
        <v>373</v>
      </c>
      <c r="E180" s="4" t="s">
        <v>16</v>
      </c>
      <c r="F180" s="4">
        <v>1</v>
      </c>
      <c r="G180" s="33" t="s">
        <v>384</v>
      </c>
      <c r="H180" s="33" t="s">
        <v>272</v>
      </c>
      <c r="I180" s="33" t="s">
        <v>45</v>
      </c>
      <c r="J180" s="7">
        <v>2.9745370370370373E-3</v>
      </c>
      <c r="K180" s="45">
        <f t="shared" si="12"/>
        <v>2.9745370370370373E-3</v>
      </c>
      <c r="L180" s="20" t="s">
        <v>383</v>
      </c>
      <c r="M180" s="4" t="s">
        <v>385</v>
      </c>
    </row>
    <row r="181" spans="1:13">
      <c r="A181" s="3" t="s">
        <v>368</v>
      </c>
      <c r="B181" s="86" t="s">
        <v>360</v>
      </c>
      <c r="C181" s="87"/>
      <c r="D181" s="4" t="s">
        <v>361</v>
      </c>
      <c r="E181" s="4" t="s">
        <v>16</v>
      </c>
      <c r="F181" s="4">
        <v>5</v>
      </c>
      <c r="G181" s="4" t="s">
        <v>161</v>
      </c>
      <c r="H181" s="4" t="s">
        <v>27</v>
      </c>
      <c r="I181" s="4" t="s">
        <v>28</v>
      </c>
      <c r="J181" s="7">
        <v>1.5717592592592592E-2</v>
      </c>
      <c r="K181" s="45">
        <f t="shared" si="12"/>
        <v>3.1435185185185186E-3</v>
      </c>
      <c r="L181" s="20"/>
      <c r="M181" s="4" t="s">
        <v>386</v>
      </c>
    </row>
    <row r="182" spans="1:13">
      <c r="A182" s="53">
        <v>42710</v>
      </c>
      <c r="B182" s="86" t="s">
        <v>390</v>
      </c>
      <c r="C182" s="87"/>
      <c r="D182" s="4" t="s">
        <v>391</v>
      </c>
      <c r="E182" s="4" t="s">
        <v>16</v>
      </c>
      <c r="F182" s="4">
        <v>3</v>
      </c>
      <c r="G182" s="33" t="s">
        <v>392</v>
      </c>
      <c r="H182" s="33" t="s">
        <v>44</v>
      </c>
      <c r="I182" s="33" t="s">
        <v>45</v>
      </c>
      <c r="J182" s="7">
        <v>7.8819444444444432E-3</v>
      </c>
      <c r="K182" s="45">
        <f t="shared" si="12"/>
        <v>2.6273148148148145E-3</v>
      </c>
      <c r="L182" s="20"/>
      <c r="M182" s="4" t="s">
        <v>393</v>
      </c>
    </row>
    <row r="183" spans="1:13">
      <c r="A183" s="53">
        <v>42710</v>
      </c>
      <c r="B183" s="86" t="s">
        <v>390</v>
      </c>
      <c r="C183" s="87"/>
      <c r="D183" s="4" t="s">
        <v>391</v>
      </c>
      <c r="E183" s="4" t="s">
        <v>16</v>
      </c>
      <c r="F183" s="4">
        <v>5</v>
      </c>
      <c r="G183" s="4" t="s">
        <v>275</v>
      </c>
      <c r="H183" s="4" t="s">
        <v>394</v>
      </c>
      <c r="I183" s="4" t="s">
        <v>117</v>
      </c>
      <c r="J183" s="7">
        <v>1.5196759259259259E-2</v>
      </c>
      <c r="K183" s="45">
        <f t="shared" si="12"/>
        <v>3.0393518518518517E-3</v>
      </c>
      <c r="L183" s="32" t="s">
        <v>106</v>
      </c>
      <c r="M183" s="4" t="s">
        <v>393</v>
      </c>
    </row>
    <row r="184" spans="1:13">
      <c r="A184" s="53">
        <v>42710</v>
      </c>
      <c r="B184" s="86" t="s">
        <v>390</v>
      </c>
      <c r="C184" s="87"/>
      <c r="D184" s="4" t="s">
        <v>391</v>
      </c>
      <c r="E184" s="4" t="s">
        <v>16</v>
      </c>
      <c r="F184" s="4">
        <v>5</v>
      </c>
      <c r="G184" s="4" t="s">
        <v>191</v>
      </c>
      <c r="H184" s="4" t="s">
        <v>79</v>
      </c>
      <c r="I184" s="4" t="s">
        <v>80</v>
      </c>
      <c r="J184" s="7">
        <v>1.5277777777777777E-2</v>
      </c>
      <c r="K184" s="45">
        <f t="shared" si="12"/>
        <v>3.0555555555555553E-3</v>
      </c>
      <c r="L184" s="8" t="s">
        <v>395</v>
      </c>
      <c r="M184" s="4" t="s">
        <v>393</v>
      </c>
    </row>
    <row r="185" spans="1:13">
      <c r="A185" s="53">
        <v>42710</v>
      </c>
      <c r="B185" s="86" t="s">
        <v>390</v>
      </c>
      <c r="C185" s="87"/>
      <c r="D185" s="4" t="s">
        <v>391</v>
      </c>
      <c r="E185" s="4" t="s">
        <v>16</v>
      </c>
      <c r="F185" s="4">
        <v>5</v>
      </c>
      <c r="G185" s="4"/>
      <c r="H185" s="4" t="s">
        <v>58</v>
      </c>
      <c r="I185" s="4" t="s">
        <v>59</v>
      </c>
      <c r="J185" s="7">
        <v>1.5648148148148151E-2</v>
      </c>
      <c r="K185" s="45">
        <f t="shared" si="12"/>
        <v>3.1296296296296302E-3</v>
      </c>
      <c r="M185" s="4" t="s">
        <v>393</v>
      </c>
    </row>
    <row r="186" spans="1:13">
      <c r="A186" s="53">
        <v>42710</v>
      </c>
      <c r="B186" s="86" t="s">
        <v>390</v>
      </c>
      <c r="C186" s="87"/>
      <c r="D186" s="4" t="s">
        <v>391</v>
      </c>
      <c r="E186" s="4" t="s">
        <v>16</v>
      </c>
      <c r="F186" s="4">
        <v>5</v>
      </c>
      <c r="G186" s="4"/>
      <c r="H186" s="4" t="s">
        <v>56</v>
      </c>
      <c r="I186" s="4" t="s">
        <v>57</v>
      </c>
      <c r="J186" s="7">
        <v>1.6134259259259261E-2</v>
      </c>
      <c r="K186" s="45">
        <f t="shared" si="12"/>
        <v>3.2268518518518523E-3</v>
      </c>
      <c r="M186" s="4" t="s">
        <v>393</v>
      </c>
    </row>
    <row r="187" spans="1:13">
      <c r="A187" s="53">
        <v>42710</v>
      </c>
      <c r="B187" s="86" t="s">
        <v>390</v>
      </c>
      <c r="C187" s="87"/>
      <c r="D187" s="4" t="s">
        <v>391</v>
      </c>
      <c r="E187" s="4" t="s">
        <v>16</v>
      </c>
      <c r="F187" s="4">
        <v>5</v>
      </c>
      <c r="G187" s="4"/>
      <c r="H187" s="4" t="s">
        <v>81</v>
      </c>
      <c r="I187" s="4" t="s">
        <v>82</v>
      </c>
      <c r="J187" s="7">
        <v>1.6296296296296295E-2</v>
      </c>
      <c r="K187" s="45">
        <f t="shared" si="12"/>
        <v>3.2592592592592591E-3</v>
      </c>
      <c r="M187" s="4" t="s">
        <v>393</v>
      </c>
    </row>
    <row r="188" spans="1:13">
      <c r="A188" s="53">
        <v>42710</v>
      </c>
      <c r="B188" s="86" t="s">
        <v>390</v>
      </c>
      <c r="C188" s="87"/>
      <c r="D188" s="4" t="s">
        <v>391</v>
      </c>
      <c r="E188" s="4" t="s">
        <v>16</v>
      </c>
      <c r="F188" s="4">
        <v>5</v>
      </c>
      <c r="G188" s="4"/>
      <c r="H188" s="4" t="s">
        <v>87</v>
      </c>
      <c r="I188" s="4" t="s">
        <v>88</v>
      </c>
      <c r="J188" s="7">
        <v>1.7997685185185186E-2</v>
      </c>
      <c r="K188" s="45">
        <f t="shared" si="12"/>
        <v>3.5995370370370374E-3</v>
      </c>
      <c r="L188" s="8" t="s">
        <v>23</v>
      </c>
      <c r="M188" s="4" t="s">
        <v>393</v>
      </c>
    </row>
    <row r="189" spans="1:13">
      <c r="A189" s="53">
        <v>42710</v>
      </c>
      <c r="B189" s="86" t="s">
        <v>390</v>
      </c>
      <c r="C189" s="87"/>
      <c r="D189" s="4" t="s">
        <v>391</v>
      </c>
      <c r="E189" s="4" t="s">
        <v>16</v>
      </c>
      <c r="F189" s="4">
        <v>5</v>
      </c>
      <c r="G189" s="4"/>
      <c r="H189" s="4" t="s">
        <v>119</v>
      </c>
      <c r="I189" s="4" t="s">
        <v>120</v>
      </c>
      <c r="J189" s="7">
        <v>1.8587962962962962E-2</v>
      </c>
      <c r="K189" s="45">
        <f t="shared" si="12"/>
        <v>3.7175925925925926E-3</v>
      </c>
      <c r="L189" s="32" t="s">
        <v>106</v>
      </c>
      <c r="M189" s="4" t="s">
        <v>393</v>
      </c>
    </row>
    <row r="190" spans="1:13">
      <c r="A190" s="53">
        <v>42710</v>
      </c>
      <c r="B190" s="86" t="s">
        <v>390</v>
      </c>
      <c r="C190" s="87"/>
      <c r="D190" s="4" t="s">
        <v>391</v>
      </c>
      <c r="E190" s="4" t="s">
        <v>16</v>
      </c>
      <c r="F190" s="4">
        <v>5</v>
      </c>
      <c r="G190" s="4"/>
      <c r="H190" s="4" t="s">
        <v>185</v>
      </c>
      <c r="I190" s="4" t="s">
        <v>186</v>
      </c>
      <c r="J190" s="7">
        <v>1.8784722222222223E-2</v>
      </c>
      <c r="K190" s="45">
        <f t="shared" si="12"/>
        <v>3.7569444444444447E-3</v>
      </c>
      <c r="M190" s="4" t="s">
        <v>393</v>
      </c>
    </row>
    <row r="191" spans="1:13">
      <c r="A191" s="53">
        <v>42710</v>
      </c>
      <c r="B191" s="86" t="s">
        <v>390</v>
      </c>
      <c r="C191" s="87"/>
      <c r="D191" s="4" t="s">
        <v>391</v>
      </c>
      <c r="E191" s="4" t="s">
        <v>16</v>
      </c>
      <c r="F191" s="4">
        <v>5</v>
      </c>
      <c r="G191" s="4" t="s">
        <v>202</v>
      </c>
      <c r="H191" s="4" t="s">
        <v>101</v>
      </c>
      <c r="I191" s="4" t="s">
        <v>102</v>
      </c>
      <c r="J191" s="7">
        <v>2.449074074074074E-2</v>
      </c>
      <c r="K191" s="45">
        <f t="shared" si="12"/>
        <v>4.898148148148148E-3</v>
      </c>
      <c r="M191" s="4" t="s">
        <v>396</v>
      </c>
    </row>
    <row r="192" spans="1:13">
      <c r="A192" s="53">
        <v>42710</v>
      </c>
      <c r="B192" s="86" t="s">
        <v>390</v>
      </c>
      <c r="C192" s="87"/>
      <c r="D192" s="4" t="s">
        <v>391</v>
      </c>
      <c r="E192" s="4" t="s">
        <v>16</v>
      </c>
      <c r="F192" s="4">
        <v>10</v>
      </c>
      <c r="G192" s="4" t="s">
        <v>224</v>
      </c>
      <c r="H192" s="4" t="s">
        <v>346</v>
      </c>
      <c r="I192" s="4" t="s">
        <v>61</v>
      </c>
      <c r="J192" s="7">
        <v>3.3067129629629634E-2</v>
      </c>
      <c r="K192" s="45">
        <f t="shared" si="12"/>
        <v>3.3067129629629636E-3</v>
      </c>
      <c r="M192" s="4" t="s">
        <v>396</v>
      </c>
    </row>
    <row r="193" spans="1:13">
      <c r="A193" s="53">
        <v>42710</v>
      </c>
      <c r="B193" s="86" t="s">
        <v>390</v>
      </c>
      <c r="C193" s="87"/>
      <c r="D193" s="4" t="s">
        <v>391</v>
      </c>
      <c r="E193" s="4" t="s">
        <v>16</v>
      </c>
      <c r="F193" s="4">
        <v>10</v>
      </c>
      <c r="G193" s="4" t="s">
        <v>204</v>
      </c>
      <c r="H193" s="4" t="s">
        <v>177</v>
      </c>
      <c r="I193" s="4" t="s">
        <v>72</v>
      </c>
      <c r="J193" s="7">
        <v>3.3761574074074076E-2</v>
      </c>
      <c r="K193" s="45">
        <f t="shared" si="12"/>
        <v>3.3761574074074076E-3</v>
      </c>
      <c r="L193" s="8" t="s">
        <v>23</v>
      </c>
      <c r="M193" s="4" t="s">
        <v>397</v>
      </c>
    </row>
    <row r="194" spans="1:13">
      <c r="A194" s="53">
        <v>42710</v>
      </c>
      <c r="B194" s="86" t="s">
        <v>402</v>
      </c>
      <c r="C194" s="87"/>
      <c r="D194" s="4" t="s">
        <v>403</v>
      </c>
      <c r="E194" s="4" t="s">
        <v>16</v>
      </c>
      <c r="F194" s="4">
        <v>10</v>
      </c>
      <c r="G194" s="4" t="s">
        <v>164</v>
      </c>
      <c r="H194" s="4" t="s">
        <v>62</v>
      </c>
      <c r="I194" s="4" t="s">
        <v>63</v>
      </c>
      <c r="J194" s="7">
        <v>3.6851851851851851E-2</v>
      </c>
      <c r="K194" s="45">
        <f t="shared" ref="K194" si="13">J194/F194</f>
        <v>3.685185185185185E-3</v>
      </c>
      <c r="L194" s="8"/>
      <c r="M194" s="4" t="s">
        <v>404</v>
      </c>
    </row>
    <row r="195" spans="1:13">
      <c r="A195" s="53">
        <v>42466</v>
      </c>
      <c r="B195" s="86" t="s">
        <v>411</v>
      </c>
      <c r="C195" s="87"/>
      <c r="D195" s="4" t="s">
        <v>412</v>
      </c>
      <c r="E195" s="4" t="s">
        <v>16</v>
      </c>
      <c r="F195" s="4">
        <v>42.2</v>
      </c>
      <c r="G195" s="4" t="s">
        <v>164</v>
      </c>
      <c r="H195" s="4" t="s">
        <v>29</v>
      </c>
      <c r="I195" s="4" t="s">
        <v>30</v>
      </c>
      <c r="J195" s="7">
        <v>0.15709490740740742</v>
      </c>
      <c r="K195" s="45">
        <f t="shared" ref="K195:K224" si="14">J195/F195</f>
        <v>3.7226281376162894E-3</v>
      </c>
      <c r="L195" s="8" t="s">
        <v>159</v>
      </c>
      <c r="M195" s="4" t="s">
        <v>413</v>
      </c>
    </row>
    <row r="196" spans="1:13">
      <c r="A196" s="53">
        <v>42466</v>
      </c>
      <c r="B196" s="86" t="s">
        <v>414</v>
      </c>
      <c r="C196" s="87"/>
      <c r="D196" s="4"/>
      <c r="E196" s="4" t="s">
        <v>16</v>
      </c>
      <c r="F196" s="4">
        <v>21.1</v>
      </c>
      <c r="G196" s="4" t="s">
        <v>205</v>
      </c>
      <c r="H196" s="4" t="s">
        <v>33</v>
      </c>
      <c r="I196" s="4" t="s">
        <v>34</v>
      </c>
      <c r="J196" s="7">
        <v>6.8425925925925932E-2</v>
      </c>
      <c r="K196" s="45">
        <f t="shared" si="14"/>
        <v>3.2429348780059681E-3</v>
      </c>
      <c r="L196" s="8" t="s">
        <v>400</v>
      </c>
      <c r="M196" s="4" t="s">
        <v>413</v>
      </c>
    </row>
    <row r="197" spans="1:13">
      <c r="A197" s="53">
        <v>42466</v>
      </c>
      <c r="B197" s="86" t="s">
        <v>414</v>
      </c>
      <c r="C197" s="87"/>
      <c r="D197" s="4"/>
      <c r="E197" s="4" t="s">
        <v>16</v>
      </c>
      <c r="F197" s="4">
        <v>21.1</v>
      </c>
      <c r="G197" s="4" t="s">
        <v>204</v>
      </c>
      <c r="H197" s="4" t="s">
        <v>177</v>
      </c>
      <c r="I197" s="4" t="s">
        <v>72</v>
      </c>
      <c r="J197" s="7">
        <v>7.7314814814814822E-2</v>
      </c>
      <c r="K197" s="45">
        <f t="shared" si="14"/>
        <v>3.6642092329296121E-3</v>
      </c>
      <c r="L197" s="8" t="s">
        <v>210</v>
      </c>
      <c r="M197" s="4" t="s">
        <v>415</v>
      </c>
    </row>
    <row r="198" spans="1:13">
      <c r="A198" s="53">
        <v>42466</v>
      </c>
      <c r="B198" s="86" t="s">
        <v>414</v>
      </c>
      <c r="C198" s="87"/>
      <c r="D198" s="4"/>
      <c r="E198" s="4" t="s">
        <v>16</v>
      </c>
      <c r="F198" s="4">
        <v>10</v>
      </c>
      <c r="G198" s="4" t="s">
        <v>202</v>
      </c>
      <c r="H198" s="4" t="s">
        <v>75</v>
      </c>
      <c r="I198" s="4" t="s">
        <v>76</v>
      </c>
      <c r="J198" s="7">
        <v>3.3136574074074075E-2</v>
      </c>
      <c r="K198" s="45">
        <f t="shared" si="14"/>
        <v>3.3136574074074075E-3</v>
      </c>
      <c r="L198" s="8" t="s">
        <v>41</v>
      </c>
      <c r="M198" s="4" t="s">
        <v>416</v>
      </c>
    </row>
    <row r="199" spans="1:13">
      <c r="A199" s="53">
        <v>42466</v>
      </c>
      <c r="B199" s="86" t="s">
        <v>414</v>
      </c>
      <c r="C199" s="87"/>
      <c r="D199" s="4"/>
      <c r="E199" s="4" t="s">
        <v>16</v>
      </c>
      <c r="F199" s="4">
        <v>5</v>
      </c>
      <c r="G199" s="4" t="s">
        <v>275</v>
      </c>
      <c r="H199" s="4" t="s">
        <v>272</v>
      </c>
      <c r="I199" s="4" t="s">
        <v>276</v>
      </c>
      <c r="J199" s="7">
        <v>1.5185185185185185E-2</v>
      </c>
      <c r="K199" s="45">
        <f t="shared" si="14"/>
        <v>3.0370370370370369E-3</v>
      </c>
      <c r="L199" s="32" t="s">
        <v>106</v>
      </c>
      <c r="M199" s="4" t="s">
        <v>416</v>
      </c>
    </row>
    <row r="200" spans="1:13">
      <c r="A200" s="53">
        <v>42466</v>
      </c>
      <c r="B200" s="86" t="s">
        <v>414</v>
      </c>
      <c r="C200" s="87"/>
      <c r="D200" s="4"/>
      <c r="E200" s="4" t="s">
        <v>16</v>
      </c>
      <c r="F200" s="4">
        <v>5</v>
      </c>
      <c r="G200" s="4" t="s">
        <v>161</v>
      </c>
      <c r="H200" s="4" t="s">
        <v>27</v>
      </c>
      <c r="I200" s="4" t="s">
        <v>28</v>
      </c>
      <c r="J200" s="7">
        <v>1.5694444444444445E-2</v>
      </c>
      <c r="K200" s="45">
        <f t="shared" si="14"/>
        <v>3.138888888888889E-3</v>
      </c>
      <c r="L200" s="8" t="s">
        <v>41</v>
      </c>
      <c r="M200" s="4" t="s">
        <v>416</v>
      </c>
    </row>
    <row r="201" spans="1:13">
      <c r="A201" s="53">
        <v>42466</v>
      </c>
      <c r="B201" s="86" t="s">
        <v>414</v>
      </c>
      <c r="C201" s="87"/>
      <c r="D201" s="4"/>
      <c r="E201" s="4" t="s">
        <v>16</v>
      </c>
      <c r="F201" s="4">
        <v>5</v>
      </c>
      <c r="G201" s="4" t="s">
        <v>202</v>
      </c>
      <c r="H201" s="4" t="s">
        <v>96</v>
      </c>
      <c r="I201" s="4" t="s">
        <v>97</v>
      </c>
      <c r="J201" s="7">
        <v>1.6064814814814813E-2</v>
      </c>
      <c r="K201" s="45">
        <f t="shared" si="14"/>
        <v>3.2129629629629626E-3</v>
      </c>
      <c r="L201" s="8"/>
      <c r="M201" s="4" t="s">
        <v>416</v>
      </c>
    </row>
    <row r="202" spans="1:13">
      <c r="A202" s="53">
        <v>42466</v>
      </c>
      <c r="B202" s="86" t="s">
        <v>414</v>
      </c>
      <c r="C202" s="87"/>
      <c r="D202" s="4"/>
      <c r="E202" s="4" t="s">
        <v>16</v>
      </c>
      <c r="F202" s="4">
        <v>5</v>
      </c>
      <c r="G202" s="4" t="s">
        <v>256</v>
      </c>
      <c r="H202" s="4" t="s">
        <v>138</v>
      </c>
      <c r="I202" s="4" t="s">
        <v>281</v>
      </c>
      <c r="J202" s="7">
        <v>1.7685185185185182E-2</v>
      </c>
      <c r="K202" s="45">
        <f t="shared" si="14"/>
        <v>3.5370370370370365E-3</v>
      </c>
      <c r="L202" s="8" t="s">
        <v>23</v>
      </c>
      <c r="M202" s="4" t="s">
        <v>416</v>
      </c>
    </row>
    <row r="203" spans="1:13">
      <c r="A203" s="53">
        <v>42466</v>
      </c>
      <c r="B203" s="86" t="s">
        <v>414</v>
      </c>
      <c r="C203" s="87"/>
      <c r="D203" s="4"/>
      <c r="E203" s="4" t="s">
        <v>16</v>
      </c>
      <c r="F203" s="4">
        <v>5</v>
      </c>
      <c r="G203" s="4" t="s">
        <v>205</v>
      </c>
      <c r="H203" s="4" t="s">
        <v>127</v>
      </c>
      <c r="I203" s="4" t="s">
        <v>128</v>
      </c>
      <c r="J203" s="9">
        <v>1.90625E-2</v>
      </c>
      <c r="K203" s="45">
        <f t="shared" si="14"/>
        <v>3.8124999999999999E-3</v>
      </c>
      <c r="L203" s="8" t="s">
        <v>41</v>
      </c>
      <c r="M203" s="4" t="s">
        <v>416</v>
      </c>
    </row>
    <row r="204" spans="1:13">
      <c r="A204" s="53">
        <v>42466</v>
      </c>
      <c r="B204" s="86" t="s">
        <v>414</v>
      </c>
      <c r="C204" s="87"/>
      <c r="D204" s="4"/>
      <c r="E204" s="4" t="s">
        <v>16</v>
      </c>
      <c r="F204" s="4">
        <v>5</v>
      </c>
      <c r="G204" s="4" t="s">
        <v>202</v>
      </c>
      <c r="H204" s="4" t="s">
        <v>101</v>
      </c>
      <c r="I204" s="4" t="s">
        <v>102</v>
      </c>
      <c r="J204" s="7">
        <v>2.6909722222222224E-2</v>
      </c>
      <c r="K204" s="45">
        <f t="shared" si="14"/>
        <v>5.3819444444444444E-3</v>
      </c>
      <c r="L204" s="8"/>
      <c r="M204" s="4" t="s">
        <v>417</v>
      </c>
    </row>
    <row r="205" spans="1:13">
      <c r="A205" s="5">
        <v>47239</v>
      </c>
      <c r="B205" s="116" t="s">
        <v>418</v>
      </c>
      <c r="C205" s="117"/>
      <c r="D205" s="4" t="s">
        <v>419</v>
      </c>
      <c r="E205" s="4" t="s">
        <v>16</v>
      </c>
      <c r="F205" s="4">
        <v>42.2</v>
      </c>
      <c r="G205" s="4" t="s">
        <v>164</v>
      </c>
      <c r="H205" s="4" t="s">
        <v>62</v>
      </c>
      <c r="I205" s="4" t="s">
        <v>63</v>
      </c>
      <c r="J205" s="7">
        <v>0.16723379629629631</v>
      </c>
      <c r="K205" s="45">
        <f t="shared" si="14"/>
        <v>3.9628861681586802E-3</v>
      </c>
      <c r="L205" s="8" t="s">
        <v>159</v>
      </c>
      <c r="M205" s="4" t="s">
        <v>417</v>
      </c>
    </row>
    <row r="206" spans="1:13">
      <c r="A206" s="5">
        <v>47239</v>
      </c>
      <c r="B206" s="116" t="s">
        <v>418</v>
      </c>
      <c r="C206" s="117"/>
      <c r="D206" s="4" t="s">
        <v>419</v>
      </c>
      <c r="E206" s="4" t="s">
        <v>16</v>
      </c>
      <c r="F206" s="4">
        <v>42.2</v>
      </c>
      <c r="G206" s="4"/>
      <c r="H206" s="4" t="s">
        <v>85</v>
      </c>
      <c r="I206" s="4" t="s">
        <v>86</v>
      </c>
      <c r="J206" s="7">
        <v>0.16803240740740741</v>
      </c>
      <c r="K206" s="45">
        <f t="shared" si="14"/>
        <v>3.9818106020712649E-3</v>
      </c>
      <c r="L206" s="8"/>
      <c r="M206" s="4" t="s">
        <v>417</v>
      </c>
    </row>
    <row r="207" spans="1:13">
      <c r="A207" s="5">
        <v>47239</v>
      </c>
      <c r="B207" s="116" t="s">
        <v>418</v>
      </c>
      <c r="C207" s="117"/>
      <c r="D207" s="4" t="s">
        <v>419</v>
      </c>
      <c r="E207" s="4" t="s">
        <v>16</v>
      </c>
      <c r="F207" s="4">
        <v>42.2</v>
      </c>
      <c r="G207" s="4" t="s">
        <v>420</v>
      </c>
      <c r="H207" s="4" t="s">
        <v>421</v>
      </c>
      <c r="I207" s="4" t="s">
        <v>422</v>
      </c>
      <c r="J207" s="7">
        <v>0.17107638888888888</v>
      </c>
      <c r="K207" s="45">
        <f t="shared" si="14"/>
        <v>4.053942864665613E-3</v>
      </c>
      <c r="L207" s="8"/>
      <c r="M207" s="4" t="s">
        <v>417</v>
      </c>
    </row>
    <row r="208" spans="1:13">
      <c r="A208" s="5">
        <v>47239</v>
      </c>
      <c r="B208" s="116" t="s">
        <v>418</v>
      </c>
      <c r="C208" s="117"/>
      <c r="D208" s="4" t="s">
        <v>419</v>
      </c>
      <c r="E208" s="4" t="s">
        <v>16</v>
      </c>
      <c r="F208" s="4">
        <v>42.2</v>
      </c>
      <c r="G208" s="19" t="s">
        <v>275</v>
      </c>
      <c r="H208" s="19" t="s">
        <v>81</v>
      </c>
      <c r="I208" s="19" t="s">
        <v>82</v>
      </c>
      <c r="J208" s="7">
        <v>0.17575231481481482</v>
      </c>
      <c r="K208" s="45">
        <f t="shared" si="14"/>
        <v>4.164746796559593E-3</v>
      </c>
      <c r="L208" s="8"/>
      <c r="M208" s="4" t="s">
        <v>423</v>
      </c>
    </row>
    <row r="209" spans="1:13">
      <c r="A209" s="5">
        <v>47239</v>
      </c>
      <c r="B209" s="116" t="s">
        <v>418</v>
      </c>
      <c r="C209" s="117"/>
      <c r="D209" s="4" t="s">
        <v>419</v>
      </c>
      <c r="E209" s="4" t="s">
        <v>16</v>
      </c>
      <c r="F209" s="4">
        <v>21.1</v>
      </c>
      <c r="G209" s="4" t="s">
        <v>202</v>
      </c>
      <c r="H209" s="4" t="s">
        <v>21</v>
      </c>
      <c r="I209" s="4" t="s">
        <v>22</v>
      </c>
      <c r="J209" s="7">
        <v>7.2245370370370363E-2</v>
      </c>
      <c r="K209" s="45">
        <f t="shared" si="14"/>
        <v>3.4239512023872209E-3</v>
      </c>
      <c r="L209" s="8" t="s">
        <v>424</v>
      </c>
      <c r="M209" s="4" t="s">
        <v>423</v>
      </c>
    </row>
    <row r="210" spans="1:13">
      <c r="A210" s="5">
        <v>47239</v>
      </c>
      <c r="B210" s="116" t="s">
        <v>418</v>
      </c>
      <c r="C210" s="117"/>
      <c r="D210" s="4" t="s">
        <v>419</v>
      </c>
      <c r="E210" s="4" t="s">
        <v>16</v>
      </c>
      <c r="F210" s="4">
        <v>21.1</v>
      </c>
      <c r="G210" s="4" t="s">
        <v>202</v>
      </c>
      <c r="H210" s="4" t="s">
        <v>75</v>
      </c>
      <c r="I210" s="4" t="s">
        <v>76</v>
      </c>
      <c r="J210" s="7">
        <v>7.2418981481481473E-2</v>
      </c>
      <c r="K210" s="45">
        <f t="shared" si="14"/>
        <v>3.432179217131823E-3</v>
      </c>
      <c r="L210" s="8"/>
      <c r="M210" s="4" t="s">
        <v>423</v>
      </c>
    </row>
    <row r="211" spans="1:13">
      <c r="A211" s="5">
        <v>47239</v>
      </c>
      <c r="B211" s="116" t="s">
        <v>418</v>
      </c>
      <c r="C211" s="117"/>
      <c r="D211" s="4" t="s">
        <v>419</v>
      </c>
      <c r="E211" s="4" t="s">
        <v>16</v>
      </c>
      <c r="F211" s="4">
        <v>21.1</v>
      </c>
      <c r="G211" s="4" t="s">
        <v>204</v>
      </c>
      <c r="H211" s="4" t="s">
        <v>177</v>
      </c>
      <c r="I211" s="4" t="s">
        <v>72</v>
      </c>
      <c r="J211" s="7">
        <v>7.6180555555555557E-2</v>
      </c>
      <c r="K211" s="45">
        <f t="shared" si="14"/>
        <v>3.6104528699315427E-3</v>
      </c>
      <c r="L211" s="8"/>
      <c r="M211" s="4" t="s">
        <v>423</v>
      </c>
    </row>
    <row r="212" spans="1:13">
      <c r="A212" s="5">
        <v>47239</v>
      </c>
      <c r="B212" s="116" t="s">
        <v>418</v>
      </c>
      <c r="C212" s="117"/>
      <c r="D212" s="4" t="s">
        <v>419</v>
      </c>
      <c r="E212" s="4" t="s">
        <v>16</v>
      </c>
      <c r="F212" s="4">
        <v>21.1</v>
      </c>
      <c r="G212" s="4" t="s">
        <v>191</v>
      </c>
      <c r="H212" s="4" t="s">
        <v>425</v>
      </c>
      <c r="I212" s="4" t="s">
        <v>72</v>
      </c>
      <c r="J212" s="7">
        <v>8.4710648148148146E-2</v>
      </c>
      <c r="K212" s="45">
        <f t="shared" si="14"/>
        <v>4.0147226610496752E-3</v>
      </c>
      <c r="L212" s="8"/>
      <c r="M212" s="4" t="s">
        <v>423</v>
      </c>
    </row>
    <row r="213" spans="1:13">
      <c r="A213" s="5">
        <v>47239</v>
      </c>
      <c r="B213" s="116" t="s">
        <v>418</v>
      </c>
      <c r="C213" s="117"/>
      <c r="D213" s="4" t="s">
        <v>419</v>
      </c>
      <c r="E213" s="4" t="s">
        <v>16</v>
      </c>
      <c r="F213" s="4">
        <v>21.1</v>
      </c>
      <c r="G213" s="4" t="s">
        <v>164</v>
      </c>
      <c r="H213" s="4" t="s">
        <v>29</v>
      </c>
      <c r="I213" s="4" t="s">
        <v>30</v>
      </c>
      <c r="J213" s="7">
        <v>8.7013888888888891E-2</v>
      </c>
      <c r="K213" s="45">
        <f t="shared" si="14"/>
        <v>4.1238809899947337E-3</v>
      </c>
      <c r="L213" s="8" t="s">
        <v>426</v>
      </c>
      <c r="M213" s="4" t="s">
        <v>427</v>
      </c>
    </row>
    <row r="214" spans="1:13">
      <c r="A214" s="5">
        <v>46874</v>
      </c>
      <c r="B214" s="116" t="s">
        <v>418</v>
      </c>
      <c r="C214" s="117"/>
      <c r="D214" s="4" t="s">
        <v>419</v>
      </c>
      <c r="E214" s="4" t="s">
        <v>16</v>
      </c>
      <c r="F214" s="4">
        <v>10</v>
      </c>
      <c r="G214" s="4" t="s">
        <v>158</v>
      </c>
      <c r="H214" s="4" t="s">
        <v>36</v>
      </c>
      <c r="I214" s="4" t="s">
        <v>37</v>
      </c>
      <c r="J214" s="7">
        <v>3.1967592592592589E-2</v>
      </c>
      <c r="K214" s="45">
        <f t="shared" si="14"/>
        <v>3.196759259259259E-3</v>
      </c>
      <c r="L214" s="8"/>
      <c r="M214" s="4" t="s">
        <v>427</v>
      </c>
    </row>
    <row r="215" spans="1:13">
      <c r="A215" s="5">
        <v>46874</v>
      </c>
      <c r="B215" s="116" t="s">
        <v>418</v>
      </c>
      <c r="C215" s="117"/>
      <c r="D215" s="4" t="s">
        <v>419</v>
      </c>
      <c r="E215" s="4" t="s">
        <v>16</v>
      </c>
      <c r="F215" s="4">
        <v>10</v>
      </c>
      <c r="G215" s="4" t="s">
        <v>161</v>
      </c>
      <c r="H215" s="4" t="s">
        <v>27</v>
      </c>
      <c r="I215" s="4" t="s">
        <v>28</v>
      </c>
      <c r="J215" s="7">
        <v>3.2349537037037038E-2</v>
      </c>
      <c r="K215" s="45">
        <f t="shared" si="14"/>
        <v>3.2349537037037039E-3</v>
      </c>
      <c r="L215" s="8"/>
      <c r="M215" s="4" t="s">
        <v>427</v>
      </c>
    </row>
    <row r="216" spans="1:13">
      <c r="A216" s="5">
        <v>46874</v>
      </c>
      <c r="B216" s="116" t="s">
        <v>418</v>
      </c>
      <c r="C216" s="117"/>
      <c r="D216" s="4" t="s">
        <v>419</v>
      </c>
      <c r="E216" s="4" t="s">
        <v>16</v>
      </c>
      <c r="F216" s="4">
        <v>10</v>
      </c>
      <c r="G216" s="4" t="s">
        <v>161</v>
      </c>
      <c r="H216" s="4" t="s">
        <v>428</v>
      </c>
      <c r="I216" s="4" t="s">
        <v>40</v>
      </c>
      <c r="J216" s="7">
        <v>3.4803240740740739E-2</v>
      </c>
      <c r="K216" s="45">
        <f t="shared" si="14"/>
        <v>3.480324074074074E-3</v>
      </c>
      <c r="L216" s="8"/>
      <c r="M216" s="4" t="s">
        <v>429</v>
      </c>
    </row>
    <row r="217" spans="1:13">
      <c r="A217" s="5">
        <v>44682</v>
      </c>
      <c r="B217" s="116" t="s">
        <v>433</v>
      </c>
      <c r="C217" s="117" t="s">
        <v>434</v>
      </c>
      <c r="D217" s="4"/>
      <c r="E217" s="4" t="s">
        <v>16</v>
      </c>
      <c r="F217" s="4">
        <v>5</v>
      </c>
      <c r="G217" s="4" t="s">
        <v>164</v>
      </c>
      <c r="H217" s="4" t="s">
        <v>29</v>
      </c>
      <c r="I217" s="4" t="s">
        <v>30</v>
      </c>
      <c r="J217" s="7">
        <v>1.4918981481481483E-2</v>
      </c>
      <c r="K217" s="45">
        <f t="shared" si="14"/>
        <v>2.9837962962962965E-3</v>
      </c>
      <c r="L217" s="8" t="s">
        <v>435</v>
      </c>
      <c r="M217" s="4" t="s">
        <v>436</v>
      </c>
    </row>
    <row r="218" spans="1:13">
      <c r="A218" s="5">
        <v>44682</v>
      </c>
      <c r="B218" s="116" t="s">
        <v>437</v>
      </c>
      <c r="C218" s="117"/>
      <c r="D218" s="12" t="s">
        <v>438</v>
      </c>
      <c r="E218" s="4" t="s">
        <v>16</v>
      </c>
      <c r="F218" s="4">
        <v>5</v>
      </c>
      <c r="G218" s="4" t="s">
        <v>158</v>
      </c>
      <c r="H218" s="4" t="s">
        <v>36</v>
      </c>
      <c r="I218" s="4" t="s">
        <v>37</v>
      </c>
      <c r="J218" s="7">
        <v>1.4930555555555556E-2</v>
      </c>
      <c r="K218" s="45">
        <f t="shared" si="14"/>
        <v>2.9861111111111113E-3</v>
      </c>
      <c r="L218" s="8"/>
      <c r="M218" s="4" t="s">
        <v>436</v>
      </c>
    </row>
    <row r="219" spans="1:13">
      <c r="A219" s="5">
        <v>44682</v>
      </c>
      <c r="B219" s="116" t="s">
        <v>437</v>
      </c>
      <c r="C219" s="117"/>
      <c r="D219" s="12" t="s">
        <v>438</v>
      </c>
      <c r="E219" s="4" t="s">
        <v>16</v>
      </c>
      <c r="F219" s="4">
        <v>5</v>
      </c>
      <c r="G219" s="4" t="s">
        <v>161</v>
      </c>
      <c r="H219" s="4" t="s">
        <v>428</v>
      </c>
      <c r="I219" s="4" t="s">
        <v>40</v>
      </c>
      <c r="J219" s="7">
        <v>1.7245370370370369E-2</v>
      </c>
      <c r="K219" s="45">
        <f t="shared" si="14"/>
        <v>3.449074074074074E-3</v>
      </c>
      <c r="L219" s="8"/>
      <c r="M219" s="12" t="s">
        <v>439</v>
      </c>
    </row>
    <row r="220" spans="1:13">
      <c r="A220" s="23">
        <v>44682</v>
      </c>
      <c r="B220" s="116" t="s">
        <v>437</v>
      </c>
      <c r="C220" s="117"/>
      <c r="D220" s="12" t="s">
        <v>438</v>
      </c>
      <c r="E220" s="12" t="s">
        <v>16</v>
      </c>
      <c r="F220" s="12">
        <v>10</v>
      </c>
      <c r="G220" s="4" t="s">
        <v>202</v>
      </c>
      <c r="H220" s="4" t="s">
        <v>96</v>
      </c>
      <c r="I220" s="4" t="s">
        <v>97</v>
      </c>
      <c r="J220" s="29">
        <v>3.4050925925925922E-2</v>
      </c>
      <c r="K220" s="45">
        <f t="shared" si="14"/>
        <v>3.4050925925925924E-3</v>
      </c>
      <c r="L220" s="8" t="s">
        <v>23</v>
      </c>
      <c r="M220" s="4" t="s">
        <v>440</v>
      </c>
    </row>
    <row r="221" spans="1:13">
      <c r="A221" s="5">
        <v>44682</v>
      </c>
      <c r="B221" s="116" t="s">
        <v>437</v>
      </c>
      <c r="C221" s="117"/>
      <c r="D221" s="12" t="s">
        <v>438</v>
      </c>
      <c r="E221" s="4" t="s">
        <v>16</v>
      </c>
      <c r="F221" s="4">
        <v>21.1</v>
      </c>
      <c r="G221" s="4" t="s">
        <v>161</v>
      </c>
      <c r="H221" s="4" t="s">
        <v>27</v>
      </c>
      <c r="I221" s="4" t="s">
        <v>28</v>
      </c>
      <c r="J221" s="7">
        <v>7.0231481481481492E-2</v>
      </c>
      <c r="K221" s="45">
        <f t="shared" si="14"/>
        <v>3.3285062313498336E-3</v>
      </c>
      <c r="L221" s="8"/>
      <c r="M221" s="4" t="s">
        <v>440</v>
      </c>
    </row>
    <row r="222" spans="1:13">
      <c r="A222" s="5">
        <v>44682</v>
      </c>
      <c r="B222" s="116" t="s">
        <v>437</v>
      </c>
      <c r="C222" s="117"/>
      <c r="D222" s="12" t="s">
        <v>438</v>
      </c>
      <c r="E222" s="4" t="s">
        <v>16</v>
      </c>
      <c r="F222" s="4">
        <v>21.1</v>
      </c>
      <c r="G222" s="4" t="s">
        <v>256</v>
      </c>
      <c r="H222" s="4" t="s">
        <v>138</v>
      </c>
      <c r="I222" s="17" t="s">
        <v>281</v>
      </c>
      <c r="J222" s="9">
        <v>8.487268518518519E-2</v>
      </c>
      <c r="K222" s="45">
        <f t="shared" si="14"/>
        <v>4.0224021414779704E-3</v>
      </c>
      <c r="M222" s="11" t="s">
        <v>441</v>
      </c>
    </row>
    <row r="223" spans="1:13">
      <c r="A223" s="5">
        <v>44682</v>
      </c>
      <c r="B223" s="116" t="s">
        <v>437</v>
      </c>
      <c r="C223" s="117"/>
      <c r="D223" s="12" t="s">
        <v>438</v>
      </c>
      <c r="E223" s="4" t="s">
        <v>16</v>
      </c>
      <c r="F223" s="4">
        <v>42.2</v>
      </c>
      <c r="G223" s="4" t="s">
        <v>164</v>
      </c>
      <c r="H223" s="4" t="s">
        <v>442</v>
      </c>
      <c r="I223" s="10" t="s">
        <v>443</v>
      </c>
      <c r="J223" s="7">
        <v>0.1658449074074074</v>
      </c>
      <c r="K223" s="45">
        <f t="shared" si="14"/>
        <v>3.92997410918027E-3</v>
      </c>
      <c r="L223" s="32" t="s">
        <v>444</v>
      </c>
      <c r="M223" s="46" t="s">
        <v>445</v>
      </c>
    </row>
    <row r="224" spans="1:13">
      <c r="A224" s="5">
        <v>42125</v>
      </c>
      <c r="B224" s="116" t="s">
        <v>446</v>
      </c>
      <c r="C224" s="117"/>
      <c r="D224" s="33"/>
      <c r="E224" s="33" t="s">
        <v>16</v>
      </c>
      <c r="F224" s="4">
        <v>12</v>
      </c>
      <c r="G224" s="4"/>
      <c r="H224" s="4" t="s">
        <v>182</v>
      </c>
      <c r="I224" s="6" t="s">
        <v>183</v>
      </c>
      <c r="J224" s="45">
        <v>5.6736111111111105E-2</v>
      </c>
      <c r="K224" s="45">
        <f t="shared" si="14"/>
        <v>4.7280092592592591E-3</v>
      </c>
      <c r="L224" s="8"/>
      <c r="M224" s="4" t="s">
        <v>447</v>
      </c>
    </row>
    <row r="225" spans="1:13">
      <c r="A225" s="5">
        <v>42125</v>
      </c>
      <c r="B225" s="116" t="s">
        <v>448</v>
      </c>
      <c r="C225" s="117"/>
      <c r="D225" s="4" t="s">
        <v>449</v>
      </c>
      <c r="E225" s="4" t="s">
        <v>450</v>
      </c>
      <c r="F225" s="4"/>
      <c r="G225" s="4" t="s">
        <v>161</v>
      </c>
      <c r="H225" s="4" t="s">
        <v>27</v>
      </c>
      <c r="I225" s="4" t="s">
        <v>28</v>
      </c>
      <c r="J225" s="7">
        <v>3.4293981481481481E-2</v>
      </c>
      <c r="K225" s="6"/>
      <c r="L225" s="32" t="s">
        <v>451</v>
      </c>
      <c r="M225" s="4" t="s">
        <v>452</v>
      </c>
    </row>
    <row r="226" spans="1:13">
      <c r="A226" s="5">
        <v>42125</v>
      </c>
      <c r="B226" s="116" t="s">
        <v>453</v>
      </c>
      <c r="C226" s="117"/>
      <c r="D226" t="s">
        <v>454</v>
      </c>
      <c r="E226" s="4" t="s">
        <v>450</v>
      </c>
      <c r="F226" s="4"/>
      <c r="G226" s="4" t="s">
        <v>191</v>
      </c>
      <c r="H226" s="4" t="s">
        <v>118</v>
      </c>
      <c r="I226" s="4" t="s">
        <v>82</v>
      </c>
      <c r="J226" s="7">
        <v>8.5358796296296294E-2</v>
      </c>
      <c r="K226" s="6"/>
      <c r="L226" s="8"/>
      <c r="M226" s="4" t="s">
        <v>452</v>
      </c>
    </row>
    <row r="227" spans="1:13">
      <c r="A227" s="5">
        <v>42125</v>
      </c>
      <c r="B227" s="116" t="s">
        <v>453</v>
      </c>
      <c r="C227" s="117"/>
      <c r="D227" s="4" t="s">
        <v>449</v>
      </c>
      <c r="E227" s="4" t="s">
        <v>450</v>
      </c>
      <c r="F227" s="4"/>
      <c r="G227" s="19" t="s">
        <v>275</v>
      </c>
      <c r="H227" s="19" t="s">
        <v>81</v>
      </c>
      <c r="I227" s="19" t="s">
        <v>82</v>
      </c>
      <c r="J227" s="7">
        <v>8.667824074074075E-2</v>
      </c>
      <c r="K227" s="6"/>
      <c r="L227" s="8"/>
      <c r="M227" s="4" t="s">
        <v>455</v>
      </c>
    </row>
    <row r="228" spans="1:13">
      <c r="A228" s="5">
        <v>42125</v>
      </c>
      <c r="B228" s="116" t="s">
        <v>456</v>
      </c>
      <c r="C228" s="117"/>
      <c r="D228" s="4" t="s">
        <v>454</v>
      </c>
      <c r="E228" s="4" t="s">
        <v>16</v>
      </c>
      <c r="F228" s="4">
        <v>1</v>
      </c>
      <c r="G228" s="4" t="s">
        <v>457</v>
      </c>
      <c r="H228" s="4" t="s">
        <v>301</v>
      </c>
      <c r="I228" s="4" t="s">
        <v>255</v>
      </c>
      <c r="J228" s="7">
        <v>4.409722222222222E-3</v>
      </c>
      <c r="K228" s="45">
        <f t="shared" ref="K228:K289" si="15">J228/F228</f>
        <v>4.409722222222222E-3</v>
      </c>
      <c r="L228" s="8"/>
      <c r="M228" s="4" t="s">
        <v>455</v>
      </c>
    </row>
    <row r="229" spans="1:13">
      <c r="A229" s="5">
        <v>42125</v>
      </c>
      <c r="B229" s="116" t="s">
        <v>456</v>
      </c>
      <c r="C229" s="117"/>
      <c r="D229" s="4" t="s">
        <v>296</v>
      </c>
      <c r="E229" s="4" t="s">
        <v>16</v>
      </c>
      <c r="F229" s="4">
        <v>1</v>
      </c>
      <c r="G229" s="4" t="s">
        <v>458</v>
      </c>
      <c r="H229" s="4" t="s">
        <v>299</v>
      </c>
      <c r="I229" s="4" t="s">
        <v>255</v>
      </c>
      <c r="J229" s="7">
        <v>4.6527777777777774E-3</v>
      </c>
      <c r="K229" s="45">
        <f t="shared" si="15"/>
        <v>4.6527777777777774E-3</v>
      </c>
      <c r="L229" s="8"/>
      <c r="M229" s="4" t="s">
        <v>459</v>
      </c>
    </row>
    <row r="230" spans="1:13">
      <c r="A230" s="5">
        <v>42125</v>
      </c>
      <c r="B230" s="116" t="s">
        <v>456</v>
      </c>
      <c r="C230" s="117"/>
      <c r="D230" s="4" t="s">
        <v>460</v>
      </c>
      <c r="E230" s="4" t="s">
        <v>16</v>
      </c>
      <c r="F230" s="4">
        <v>5</v>
      </c>
      <c r="G230" s="4" t="s">
        <v>239</v>
      </c>
      <c r="H230" s="4" t="s">
        <v>344</v>
      </c>
      <c r="I230" s="4" t="s">
        <v>345</v>
      </c>
      <c r="J230" s="46">
        <v>1.4560185185185183E-2</v>
      </c>
      <c r="K230" s="45">
        <f t="shared" si="15"/>
        <v>2.9120370370370368E-3</v>
      </c>
      <c r="L230" s="32" t="s">
        <v>461</v>
      </c>
      <c r="M230" s="4" t="s">
        <v>459</v>
      </c>
    </row>
    <row r="231" spans="1:13">
      <c r="A231" s="5">
        <v>42125</v>
      </c>
      <c r="B231" s="116" t="s">
        <v>456</v>
      </c>
      <c r="C231" s="117"/>
      <c r="D231" s="4" t="s">
        <v>460</v>
      </c>
      <c r="E231" s="4" t="s">
        <v>16</v>
      </c>
      <c r="F231" s="4">
        <v>5</v>
      </c>
      <c r="G231" s="4"/>
      <c r="H231" s="4" t="s">
        <v>87</v>
      </c>
      <c r="I231" s="4" t="s">
        <v>88</v>
      </c>
      <c r="J231" s="46">
        <v>1.909722222222222E-2</v>
      </c>
      <c r="K231" s="45">
        <f t="shared" si="15"/>
        <v>3.8194444444444439E-3</v>
      </c>
      <c r="M231" s="12" t="s">
        <v>462</v>
      </c>
    </row>
    <row r="232" spans="1:13">
      <c r="A232" s="5">
        <v>39569</v>
      </c>
      <c r="B232" s="116" t="s">
        <v>465</v>
      </c>
      <c r="C232" s="117"/>
      <c r="D232" s="4" t="s">
        <v>466</v>
      </c>
      <c r="E232" s="4" t="s">
        <v>16</v>
      </c>
      <c r="F232" s="4">
        <v>10</v>
      </c>
      <c r="G232" s="4" t="s">
        <v>164</v>
      </c>
      <c r="H232" s="4" t="s">
        <v>29</v>
      </c>
      <c r="I232" s="4" t="s">
        <v>30</v>
      </c>
      <c r="J232" s="7">
        <v>3.1192129629629629E-2</v>
      </c>
      <c r="K232" s="45">
        <f t="shared" si="15"/>
        <v>3.119212962962963E-3</v>
      </c>
      <c r="L232" s="32" t="s">
        <v>106</v>
      </c>
      <c r="M232" s="4" t="s">
        <v>467</v>
      </c>
    </row>
    <row r="233" spans="1:13">
      <c r="A233" s="5">
        <v>39569</v>
      </c>
      <c r="B233" s="116" t="s">
        <v>468</v>
      </c>
      <c r="C233" s="117"/>
      <c r="D233" s="4" t="s">
        <v>296</v>
      </c>
      <c r="E233" s="4" t="s">
        <v>16</v>
      </c>
      <c r="F233" s="4">
        <v>5</v>
      </c>
      <c r="G233" s="4" t="s">
        <v>158</v>
      </c>
      <c r="H233" s="4" t="s">
        <v>36</v>
      </c>
      <c r="I233" s="4" t="s">
        <v>37</v>
      </c>
      <c r="J233" s="7">
        <v>1.4340277777777776E-2</v>
      </c>
      <c r="K233" s="45">
        <f t="shared" si="15"/>
        <v>2.8680555555555551E-3</v>
      </c>
      <c r="L233" s="8" t="s">
        <v>106</v>
      </c>
      <c r="M233" s="4" t="s">
        <v>467</v>
      </c>
    </row>
    <row r="234" spans="1:13">
      <c r="A234" s="5">
        <v>39569</v>
      </c>
      <c r="B234" s="116" t="s">
        <v>468</v>
      </c>
      <c r="C234" s="117"/>
      <c r="D234" s="4" t="s">
        <v>296</v>
      </c>
      <c r="E234" s="4" t="s">
        <v>16</v>
      </c>
      <c r="F234" s="4">
        <v>5</v>
      </c>
      <c r="G234" s="4" t="s">
        <v>202</v>
      </c>
      <c r="H234" s="4" t="s">
        <v>96</v>
      </c>
      <c r="I234" s="4" t="s">
        <v>97</v>
      </c>
      <c r="J234" s="7">
        <v>1.5925925925925927E-2</v>
      </c>
      <c r="K234" s="45">
        <f t="shared" si="15"/>
        <v>3.1851851851851854E-3</v>
      </c>
      <c r="L234" s="8"/>
      <c r="M234" s="4" t="s">
        <v>467</v>
      </c>
    </row>
    <row r="235" spans="1:13">
      <c r="A235" s="5">
        <v>39569</v>
      </c>
      <c r="B235" s="116" t="s">
        <v>468</v>
      </c>
      <c r="C235" s="117"/>
      <c r="D235" s="4" t="s">
        <v>296</v>
      </c>
      <c r="E235" s="4" t="s">
        <v>16</v>
      </c>
      <c r="F235" s="4">
        <v>5</v>
      </c>
      <c r="G235" s="4" t="s">
        <v>161</v>
      </c>
      <c r="H235" s="4" t="s">
        <v>428</v>
      </c>
      <c r="I235" s="4" t="s">
        <v>40</v>
      </c>
      <c r="J235" s="7">
        <v>1.6898148148148148E-2</v>
      </c>
      <c r="K235" s="45">
        <f t="shared" si="15"/>
        <v>3.3796296296296296E-3</v>
      </c>
      <c r="L235" s="8" t="s">
        <v>41</v>
      </c>
      <c r="M235" s="4" t="s">
        <v>467</v>
      </c>
    </row>
    <row r="236" spans="1:13">
      <c r="A236" s="5">
        <v>39569</v>
      </c>
      <c r="B236" s="116" t="s">
        <v>468</v>
      </c>
      <c r="C236" s="117"/>
      <c r="D236" s="4" t="s">
        <v>296</v>
      </c>
      <c r="E236" s="4" t="s">
        <v>16</v>
      </c>
      <c r="F236" s="4">
        <v>5</v>
      </c>
      <c r="G236" s="4" t="s">
        <v>202</v>
      </c>
      <c r="H236" s="4" t="s">
        <v>101</v>
      </c>
      <c r="I236" s="4" t="s">
        <v>102</v>
      </c>
      <c r="J236" s="7">
        <v>2.494212962962963E-2</v>
      </c>
      <c r="K236" s="45">
        <f t="shared" si="15"/>
        <v>4.9884259259259257E-3</v>
      </c>
      <c r="L236" s="8"/>
      <c r="M236" s="4" t="s">
        <v>469</v>
      </c>
    </row>
    <row r="237" spans="1:13">
      <c r="A237" s="5">
        <v>39569</v>
      </c>
      <c r="B237" s="116" t="s">
        <v>468</v>
      </c>
      <c r="C237" s="117"/>
      <c r="D237" s="4" t="s">
        <v>296</v>
      </c>
      <c r="E237" s="4" t="s">
        <v>16</v>
      </c>
      <c r="F237" s="4">
        <v>10</v>
      </c>
      <c r="G237" s="4" t="s">
        <v>205</v>
      </c>
      <c r="H237" s="4" t="s">
        <v>33</v>
      </c>
      <c r="I237" s="4" t="s">
        <v>34</v>
      </c>
      <c r="J237" s="7">
        <v>3.1828703703703706E-2</v>
      </c>
      <c r="K237" s="45">
        <f t="shared" si="15"/>
        <v>3.1828703703703706E-3</v>
      </c>
      <c r="L237" s="8" t="s">
        <v>451</v>
      </c>
      <c r="M237" s="4" t="s">
        <v>470</v>
      </c>
    </row>
    <row r="238" spans="1:13">
      <c r="A238" s="5">
        <v>39569</v>
      </c>
      <c r="B238" s="116" t="s">
        <v>468</v>
      </c>
      <c r="C238" s="117"/>
      <c r="D238" s="4" t="s">
        <v>296</v>
      </c>
      <c r="E238" s="4" t="s">
        <v>16</v>
      </c>
      <c r="F238" s="4">
        <v>21.1</v>
      </c>
      <c r="G238" s="4" t="s">
        <v>161</v>
      </c>
      <c r="H238" s="4" t="s">
        <v>27</v>
      </c>
      <c r="I238" s="4" t="s">
        <v>28</v>
      </c>
      <c r="J238" s="7">
        <v>6.9004629629629624E-2</v>
      </c>
      <c r="K238" s="45">
        <f t="shared" si="15"/>
        <v>3.2703615938213088E-3</v>
      </c>
      <c r="L238" s="8" t="s">
        <v>41</v>
      </c>
      <c r="M238" s="4" t="s">
        <v>470</v>
      </c>
    </row>
    <row r="239" spans="1:13">
      <c r="A239" s="5">
        <v>39569</v>
      </c>
      <c r="B239" s="116" t="s">
        <v>468</v>
      </c>
      <c r="C239" s="117"/>
      <c r="D239" s="4" t="s">
        <v>296</v>
      </c>
      <c r="E239" s="4" t="s">
        <v>16</v>
      </c>
      <c r="F239" s="4">
        <v>21.1</v>
      </c>
      <c r="G239" s="4" t="s">
        <v>256</v>
      </c>
      <c r="H239" s="4" t="s">
        <v>138</v>
      </c>
      <c r="I239" s="4" t="s">
        <v>281</v>
      </c>
      <c r="J239" s="7">
        <v>8.1226851851851856E-2</v>
      </c>
      <c r="K239" s="45">
        <f t="shared" si="15"/>
        <v>3.8496138318413198E-3</v>
      </c>
      <c r="L239" s="8"/>
      <c r="M239" s="4" t="s">
        <v>471</v>
      </c>
    </row>
    <row r="240" spans="1:13">
      <c r="A240" s="5">
        <v>39203</v>
      </c>
      <c r="B240" s="116" t="s">
        <v>472</v>
      </c>
      <c r="C240" s="117"/>
      <c r="D240" s="4" t="s">
        <v>473</v>
      </c>
      <c r="E240" s="4" t="s">
        <v>16</v>
      </c>
      <c r="F240" s="4">
        <v>5</v>
      </c>
      <c r="G240" s="4" t="s">
        <v>158</v>
      </c>
      <c r="H240" s="4" t="s">
        <v>36</v>
      </c>
      <c r="I240" s="4" t="s">
        <v>37</v>
      </c>
      <c r="J240" s="7">
        <v>1.4618055555555556E-2</v>
      </c>
      <c r="K240" s="45">
        <f t="shared" si="15"/>
        <v>2.9236111111111112E-3</v>
      </c>
      <c r="L240" s="8"/>
      <c r="M240" s="4" t="s">
        <v>471</v>
      </c>
    </row>
    <row r="241" spans="1:13">
      <c r="A241" s="5">
        <v>39203</v>
      </c>
      <c r="B241" s="116" t="s">
        <v>472</v>
      </c>
      <c r="C241" s="117"/>
      <c r="D241" s="4" t="s">
        <v>473</v>
      </c>
      <c r="E241" s="4" t="s">
        <v>16</v>
      </c>
      <c r="F241" s="4">
        <v>5</v>
      </c>
      <c r="G241" s="4" t="s">
        <v>474</v>
      </c>
      <c r="H241" s="4" t="s">
        <v>64</v>
      </c>
      <c r="I241" s="4" t="s">
        <v>203</v>
      </c>
      <c r="J241" s="7">
        <v>1.6689814814814817E-2</v>
      </c>
      <c r="K241" s="45">
        <f t="shared" si="15"/>
        <v>3.3379629629629636E-3</v>
      </c>
      <c r="L241" s="8" t="s">
        <v>23</v>
      </c>
      <c r="M241" s="4" t="s">
        <v>475</v>
      </c>
    </row>
    <row r="242" spans="1:13">
      <c r="A242" s="5">
        <v>37012</v>
      </c>
      <c r="B242" s="116" t="s">
        <v>476</v>
      </c>
      <c r="C242" s="117"/>
      <c r="D242" s="4" t="s">
        <v>477</v>
      </c>
      <c r="E242" s="4" t="s">
        <v>16</v>
      </c>
      <c r="F242" s="4">
        <v>21.1</v>
      </c>
      <c r="G242" s="4" t="s">
        <v>198</v>
      </c>
      <c r="H242" s="4" t="s">
        <v>55</v>
      </c>
      <c r="I242" s="4" t="s">
        <v>478</v>
      </c>
      <c r="J242" s="7">
        <v>6.537037037037037E-2</v>
      </c>
      <c r="K242" s="45">
        <f t="shared" si="15"/>
        <v>3.098121818500965E-3</v>
      </c>
      <c r="L242" s="8"/>
      <c r="M242" s="4" t="s">
        <v>475</v>
      </c>
    </row>
    <row r="243" spans="1:13">
      <c r="A243" s="5">
        <v>37012</v>
      </c>
      <c r="B243" s="116" t="s">
        <v>476</v>
      </c>
      <c r="C243" s="117"/>
      <c r="D243" s="4" t="s">
        <v>477</v>
      </c>
      <c r="E243" s="4" t="s">
        <v>16</v>
      </c>
      <c r="F243" s="4">
        <v>21.1</v>
      </c>
      <c r="G243" s="4" t="s">
        <v>205</v>
      </c>
      <c r="H243" s="4" t="s">
        <v>33</v>
      </c>
      <c r="I243" s="4" t="s">
        <v>34</v>
      </c>
      <c r="J243" s="7">
        <v>6.5740740740740738E-2</v>
      </c>
      <c r="K243" s="45">
        <f t="shared" si="15"/>
        <v>3.1156749166227835E-3</v>
      </c>
      <c r="L243" s="8" t="s">
        <v>23</v>
      </c>
      <c r="M243" s="4" t="s">
        <v>475</v>
      </c>
    </row>
    <row r="244" spans="1:13">
      <c r="A244" s="5">
        <v>37012</v>
      </c>
      <c r="B244" s="116" t="s">
        <v>476</v>
      </c>
      <c r="C244" s="117"/>
      <c r="D244" s="4" t="s">
        <v>477</v>
      </c>
      <c r="E244" s="4" t="s">
        <v>16</v>
      </c>
      <c r="F244" s="4">
        <v>21.1</v>
      </c>
      <c r="G244" s="4" t="s">
        <v>158</v>
      </c>
      <c r="H244" s="4" t="s">
        <v>36</v>
      </c>
      <c r="I244" s="4" t="s">
        <v>37</v>
      </c>
      <c r="J244" s="7">
        <v>6.6319444444444445E-2</v>
      </c>
      <c r="K244" s="45">
        <f t="shared" si="15"/>
        <v>3.143101632438125E-3</v>
      </c>
      <c r="L244" s="8" t="s">
        <v>159</v>
      </c>
      <c r="M244" s="4" t="s">
        <v>475</v>
      </c>
    </row>
    <row r="245" spans="1:13">
      <c r="A245" s="5">
        <v>37012</v>
      </c>
      <c r="B245" s="116" t="s">
        <v>476</v>
      </c>
      <c r="C245" s="117"/>
      <c r="D245" s="4" t="s">
        <v>477</v>
      </c>
      <c r="E245" s="4" t="s">
        <v>16</v>
      </c>
      <c r="F245" s="4">
        <v>21.1</v>
      </c>
      <c r="G245" s="4" t="s">
        <v>164</v>
      </c>
      <c r="H245" s="4" t="s">
        <v>29</v>
      </c>
      <c r="I245" s="4" t="s">
        <v>30</v>
      </c>
      <c r="J245" s="7">
        <v>6.8472222222222226E-2</v>
      </c>
      <c r="K245" s="45">
        <f t="shared" si="15"/>
        <v>3.2451290152711951E-3</v>
      </c>
      <c r="L245" s="8" t="s">
        <v>159</v>
      </c>
      <c r="M245" s="4" t="s">
        <v>475</v>
      </c>
    </row>
    <row r="246" spans="1:13">
      <c r="A246" s="5">
        <v>37012</v>
      </c>
      <c r="B246" s="116" t="s">
        <v>476</v>
      </c>
      <c r="C246" s="117"/>
      <c r="D246" s="4" t="s">
        <v>477</v>
      </c>
      <c r="E246" s="4" t="s">
        <v>16</v>
      </c>
      <c r="F246" s="4">
        <v>21.1</v>
      </c>
      <c r="G246" s="4" t="s">
        <v>202</v>
      </c>
      <c r="H246" s="4" t="s">
        <v>75</v>
      </c>
      <c r="I246" s="4" t="s">
        <v>76</v>
      </c>
      <c r="J246" s="7">
        <v>6.9606481481481478E-2</v>
      </c>
      <c r="K246" s="45">
        <f t="shared" si="15"/>
        <v>3.2988853782692641E-3</v>
      </c>
      <c r="L246" s="8" t="s">
        <v>23</v>
      </c>
      <c r="M246" s="4" t="s">
        <v>475</v>
      </c>
    </row>
    <row r="247" spans="1:13">
      <c r="A247" s="5">
        <v>37012</v>
      </c>
      <c r="B247" s="116" t="s">
        <v>476</v>
      </c>
      <c r="C247" s="117"/>
      <c r="D247" s="4" t="s">
        <v>477</v>
      </c>
      <c r="E247" s="4" t="s">
        <v>16</v>
      </c>
      <c r="F247" s="4">
        <v>21.1</v>
      </c>
      <c r="G247" s="4" t="s">
        <v>191</v>
      </c>
      <c r="H247" s="4" t="s">
        <v>79</v>
      </c>
      <c r="I247" s="4" t="s">
        <v>80</v>
      </c>
      <c r="J247" s="7">
        <v>7.2349537037037046E-2</v>
      </c>
      <c r="K247" s="45">
        <f t="shared" si="15"/>
        <v>3.4288880112339831E-3</v>
      </c>
      <c r="L247" s="8"/>
      <c r="M247" s="4" t="s">
        <v>475</v>
      </c>
    </row>
    <row r="248" spans="1:13">
      <c r="A248" s="5">
        <v>37012</v>
      </c>
      <c r="B248" s="116" t="s">
        <v>476</v>
      </c>
      <c r="C248" s="117"/>
      <c r="D248" s="4" t="s">
        <v>477</v>
      </c>
      <c r="E248" s="4" t="s">
        <v>16</v>
      </c>
      <c r="F248" s="4">
        <v>21.1</v>
      </c>
      <c r="G248" s="4" t="s">
        <v>224</v>
      </c>
      <c r="H248" s="4" t="s">
        <v>346</v>
      </c>
      <c r="I248" s="4" t="s">
        <v>61</v>
      </c>
      <c r="J248" s="7">
        <v>7.5659722222222225E-2</v>
      </c>
      <c r="K248" s="45">
        <f t="shared" si="15"/>
        <v>3.5857688256977355E-3</v>
      </c>
      <c r="L248" s="8"/>
      <c r="M248" s="4" t="s">
        <v>475</v>
      </c>
    </row>
    <row r="249" spans="1:13">
      <c r="A249" s="5">
        <v>37012</v>
      </c>
      <c r="B249" s="116" t="s">
        <v>476</v>
      </c>
      <c r="C249" s="117"/>
      <c r="D249" s="4" t="s">
        <v>477</v>
      </c>
      <c r="E249" s="4" t="s">
        <v>16</v>
      </c>
      <c r="F249" s="4">
        <v>21.1</v>
      </c>
      <c r="G249" s="4" t="s">
        <v>164</v>
      </c>
      <c r="H249" s="4" t="s">
        <v>62</v>
      </c>
      <c r="I249" s="4" t="s">
        <v>63</v>
      </c>
      <c r="J249" s="7">
        <v>7.5902777777777777E-2</v>
      </c>
      <c r="K249" s="45">
        <f t="shared" si="15"/>
        <v>3.5972880463401788E-3</v>
      </c>
      <c r="L249" s="8" t="s">
        <v>159</v>
      </c>
      <c r="M249" s="4" t="s">
        <v>475</v>
      </c>
    </row>
    <row r="250" spans="1:13">
      <c r="A250" s="5">
        <v>37012</v>
      </c>
      <c r="B250" s="116" t="s">
        <v>476</v>
      </c>
      <c r="C250" s="117"/>
      <c r="D250" s="4" t="s">
        <v>477</v>
      </c>
      <c r="E250" s="4" t="s">
        <v>16</v>
      </c>
      <c r="F250" s="4">
        <v>21.1</v>
      </c>
      <c r="G250" s="4" t="s">
        <v>204</v>
      </c>
      <c r="H250" s="4" t="s">
        <v>177</v>
      </c>
      <c r="I250" s="4" t="s">
        <v>72</v>
      </c>
      <c r="J250" s="7">
        <v>7.615740740740741E-2</v>
      </c>
      <c r="K250" s="45">
        <f t="shared" si="15"/>
        <v>3.609355801298929E-3</v>
      </c>
      <c r="L250" s="8"/>
      <c r="M250" s="4" t="s">
        <v>475</v>
      </c>
    </row>
    <row r="251" spans="1:13">
      <c r="A251" s="5">
        <v>37012</v>
      </c>
      <c r="B251" s="116" t="s">
        <v>476</v>
      </c>
      <c r="C251" s="117"/>
      <c r="D251" s="4" t="s">
        <v>477</v>
      </c>
      <c r="E251" s="4" t="s">
        <v>16</v>
      </c>
      <c r="F251" s="4">
        <v>21.1</v>
      </c>
      <c r="G251" s="4" t="s">
        <v>275</v>
      </c>
      <c r="H251" s="4" t="s">
        <v>58</v>
      </c>
      <c r="I251" s="4" t="s">
        <v>59</v>
      </c>
      <c r="J251" s="7">
        <v>7.6446759259259256E-2</v>
      </c>
      <c r="K251" s="45">
        <f t="shared" si="15"/>
        <v>3.6230691592065998E-3</v>
      </c>
      <c r="L251" s="8"/>
      <c r="M251" s="4" t="s">
        <v>475</v>
      </c>
    </row>
    <row r="252" spans="1:13">
      <c r="A252" s="5">
        <v>37012</v>
      </c>
      <c r="B252" s="116" t="s">
        <v>476</v>
      </c>
      <c r="C252" s="117"/>
      <c r="D252" s="4" t="s">
        <v>477</v>
      </c>
      <c r="E252" s="4" t="s">
        <v>16</v>
      </c>
      <c r="F252" s="4">
        <v>21.1</v>
      </c>
      <c r="G252" s="4" t="s">
        <v>275</v>
      </c>
      <c r="H252" s="4" t="s">
        <v>81</v>
      </c>
      <c r="I252" s="4" t="s">
        <v>82</v>
      </c>
      <c r="J252" s="7">
        <v>7.6597222222222219E-2</v>
      </c>
      <c r="K252" s="45">
        <f t="shared" si="15"/>
        <v>3.6302001053185881E-3</v>
      </c>
      <c r="L252" s="8"/>
      <c r="M252" s="4" t="s">
        <v>475</v>
      </c>
    </row>
    <row r="253" spans="1:13">
      <c r="A253" s="5">
        <v>37012</v>
      </c>
      <c r="B253" s="116" t="s">
        <v>476</v>
      </c>
      <c r="C253" s="117"/>
      <c r="D253" s="4" t="s">
        <v>477</v>
      </c>
      <c r="E253" s="4" t="s">
        <v>16</v>
      </c>
      <c r="F253" s="4">
        <v>21.1</v>
      </c>
      <c r="G253" s="4" t="s">
        <v>479</v>
      </c>
      <c r="H253" s="4" t="s">
        <v>89</v>
      </c>
      <c r="I253" s="4" t="s">
        <v>90</v>
      </c>
      <c r="J253" s="7">
        <v>7.8495370370370368E-2</v>
      </c>
      <c r="K253" s="45">
        <f t="shared" si="15"/>
        <v>3.7201597331929081E-3</v>
      </c>
      <c r="L253" s="8" t="s">
        <v>41</v>
      </c>
      <c r="M253" s="4" t="s">
        <v>475</v>
      </c>
    </row>
    <row r="254" spans="1:13">
      <c r="A254" s="5">
        <v>37012</v>
      </c>
      <c r="B254" s="116" t="s">
        <v>476</v>
      </c>
      <c r="C254" s="117"/>
      <c r="D254" s="4" t="s">
        <v>477</v>
      </c>
      <c r="E254" s="4" t="s">
        <v>16</v>
      </c>
      <c r="F254" s="4">
        <v>21.1</v>
      </c>
      <c r="G254" s="4" t="s">
        <v>275</v>
      </c>
      <c r="H254" s="4" t="s">
        <v>365</v>
      </c>
      <c r="I254" s="4" t="s">
        <v>65</v>
      </c>
      <c r="J254" s="7">
        <v>7.8877314814814817E-2</v>
      </c>
      <c r="K254" s="45">
        <f t="shared" si="15"/>
        <v>3.7382613656310338E-3</v>
      </c>
      <c r="L254" s="8"/>
      <c r="M254" s="4" t="s">
        <v>475</v>
      </c>
    </row>
    <row r="255" spans="1:13">
      <c r="A255" s="5">
        <v>37012</v>
      </c>
      <c r="B255" s="116" t="s">
        <v>476</v>
      </c>
      <c r="C255" s="117"/>
      <c r="D255" s="4" t="s">
        <v>477</v>
      </c>
      <c r="E255" s="4" t="s">
        <v>16</v>
      </c>
      <c r="F255" s="4">
        <v>21.1</v>
      </c>
      <c r="G255" s="4" t="s">
        <v>204</v>
      </c>
      <c r="H255" s="4" t="s">
        <v>366</v>
      </c>
      <c r="I255" s="4" t="s">
        <v>67</v>
      </c>
      <c r="J255" s="7">
        <v>8.0254629629629634E-2</v>
      </c>
      <c r="K255" s="45">
        <f t="shared" si="15"/>
        <v>3.8035369492715465E-3</v>
      </c>
      <c r="L255" s="8" t="s">
        <v>159</v>
      </c>
      <c r="M255" s="4" t="s">
        <v>475</v>
      </c>
    </row>
    <row r="256" spans="1:13">
      <c r="A256" s="5">
        <v>37012</v>
      </c>
      <c r="B256" s="116" t="s">
        <v>476</v>
      </c>
      <c r="C256" s="117"/>
      <c r="D256" s="4" t="s">
        <v>477</v>
      </c>
      <c r="E256" s="4" t="s">
        <v>16</v>
      </c>
      <c r="F256" s="4">
        <v>21.1</v>
      </c>
      <c r="G256" s="4" t="s">
        <v>275</v>
      </c>
      <c r="H256" s="4" t="s">
        <v>119</v>
      </c>
      <c r="I256" s="4" t="s">
        <v>120</v>
      </c>
      <c r="J256" s="7">
        <v>8.396990740740741E-2</v>
      </c>
      <c r="K256" s="45">
        <f t="shared" si="15"/>
        <v>3.9796164648060383E-3</v>
      </c>
      <c r="L256" s="8"/>
      <c r="M256" s="4" t="s">
        <v>475</v>
      </c>
    </row>
    <row r="257" spans="1:13">
      <c r="A257" s="5">
        <v>37012</v>
      </c>
      <c r="B257" s="116" t="s">
        <v>476</v>
      </c>
      <c r="C257" s="117"/>
      <c r="D257" s="4" t="s">
        <v>477</v>
      </c>
      <c r="E257" s="4" t="s">
        <v>16</v>
      </c>
      <c r="F257" s="4">
        <v>21.1</v>
      </c>
      <c r="G257" s="4" t="s">
        <v>204</v>
      </c>
      <c r="H257" s="4" t="s">
        <v>87</v>
      </c>
      <c r="I257" s="4" t="s">
        <v>88</v>
      </c>
      <c r="J257" s="7">
        <v>8.6759259259259258E-2</v>
      </c>
      <c r="K257" s="45">
        <f t="shared" si="15"/>
        <v>4.1118132350359835E-3</v>
      </c>
      <c r="L257" s="8"/>
      <c r="M257" s="4" t="s">
        <v>475</v>
      </c>
    </row>
    <row r="258" spans="1:13">
      <c r="A258" s="5">
        <v>37012</v>
      </c>
      <c r="B258" s="116" t="s">
        <v>476</v>
      </c>
      <c r="C258" s="117"/>
      <c r="D258" s="4" t="s">
        <v>477</v>
      </c>
      <c r="E258" s="4" t="s">
        <v>16</v>
      </c>
      <c r="F258" s="4">
        <v>21.1</v>
      </c>
      <c r="G258" s="4" t="s">
        <v>480</v>
      </c>
      <c r="H258" s="4" t="s">
        <v>185</v>
      </c>
      <c r="I258" s="4" t="s">
        <v>186</v>
      </c>
      <c r="J258" s="7">
        <v>9.0474537037037048E-2</v>
      </c>
      <c r="K258" s="45">
        <f t="shared" si="15"/>
        <v>4.2878927505704762E-3</v>
      </c>
      <c r="L258" s="8"/>
      <c r="M258" s="4" t="s">
        <v>475</v>
      </c>
    </row>
    <row r="259" spans="1:13">
      <c r="A259" s="5">
        <v>37012</v>
      </c>
      <c r="B259" s="116" t="s">
        <v>476</v>
      </c>
      <c r="C259" s="117"/>
      <c r="D259" s="4" t="s">
        <v>477</v>
      </c>
      <c r="E259" s="4" t="s">
        <v>16</v>
      </c>
      <c r="F259" s="4">
        <v>21.1</v>
      </c>
      <c r="G259" s="4" t="s">
        <v>420</v>
      </c>
      <c r="H259" s="4" t="s">
        <v>421</v>
      </c>
      <c r="I259" s="4" t="s">
        <v>422</v>
      </c>
      <c r="J259" s="7">
        <v>9.3900462962962963E-2</v>
      </c>
      <c r="K259" s="45">
        <f t="shared" si="15"/>
        <v>4.4502589081972964E-3</v>
      </c>
      <c r="L259" s="8"/>
      <c r="M259" s="4" t="s">
        <v>481</v>
      </c>
    </row>
    <row r="260" spans="1:13">
      <c r="A260" s="5">
        <v>37012</v>
      </c>
      <c r="B260" s="116" t="s">
        <v>476</v>
      </c>
      <c r="C260" s="117"/>
      <c r="D260" s="4" t="s">
        <v>477</v>
      </c>
      <c r="E260" s="4" t="s">
        <v>16</v>
      </c>
      <c r="F260" s="4">
        <v>10</v>
      </c>
      <c r="G260" s="4" t="s">
        <v>161</v>
      </c>
      <c r="H260" s="4" t="s">
        <v>428</v>
      </c>
      <c r="I260" s="4" t="s">
        <v>40</v>
      </c>
      <c r="J260" s="7">
        <v>3.425925925925926E-2</v>
      </c>
      <c r="K260" s="45">
        <f t="shared" si="15"/>
        <v>3.425925925925926E-3</v>
      </c>
      <c r="L260" s="8"/>
      <c r="M260" s="4" t="s">
        <v>482</v>
      </c>
    </row>
    <row r="261" spans="1:13">
      <c r="A261" s="5">
        <v>37012</v>
      </c>
      <c r="B261" s="116" t="s">
        <v>483</v>
      </c>
      <c r="C261" s="117"/>
      <c r="D261" s="4" t="s">
        <v>484</v>
      </c>
      <c r="E261" s="4" t="s">
        <v>16</v>
      </c>
      <c r="F261" s="4">
        <v>10</v>
      </c>
      <c r="G261" s="4" t="s">
        <v>205</v>
      </c>
      <c r="H261" s="4" t="s">
        <v>127</v>
      </c>
      <c r="I261" s="4" t="s">
        <v>128</v>
      </c>
      <c r="J261" s="7">
        <v>3.6805555555555557E-2</v>
      </c>
      <c r="K261" s="45">
        <f t="shared" si="15"/>
        <v>3.6805555555555558E-3</v>
      </c>
      <c r="L261" s="8" t="s">
        <v>23</v>
      </c>
      <c r="M261" s="4" t="s">
        <v>485</v>
      </c>
    </row>
    <row r="262" spans="1:13">
      <c r="A262" s="5">
        <v>37012</v>
      </c>
      <c r="B262" s="116" t="s">
        <v>483</v>
      </c>
      <c r="C262" s="117"/>
      <c r="D262" s="4" t="s">
        <v>484</v>
      </c>
      <c r="E262" s="4" t="s">
        <v>16</v>
      </c>
      <c r="F262" s="4">
        <v>5</v>
      </c>
      <c r="G262" s="4" t="s">
        <v>486</v>
      </c>
      <c r="H262" s="4" t="s">
        <v>272</v>
      </c>
      <c r="I262" s="4" t="s">
        <v>276</v>
      </c>
      <c r="J262" s="7">
        <v>1.494212962962963E-2</v>
      </c>
      <c r="K262" s="45">
        <f t="shared" si="15"/>
        <v>2.9884259259259261E-3</v>
      </c>
      <c r="L262" s="8"/>
      <c r="M262" s="4" t="s">
        <v>485</v>
      </c>
    </row>
    <row r="263" spans="1:13">
      <c r="A263" s="5">
        <v>37012</v>
      </c>
      <c r="B263" s="116" t="s">
        <v>483</v>
      </c>
      <c r="C263" s="117"/>
      <c r="D263" s="4" t="s">
        <v>484</v>
      </c>
      <c r="E263" s="4" t="s">
        <v>16</v>
      </c>
      <c r="F263" s="4">
        <v>5</v>
      </c>
      <c r="G263" s="4" t="s">
        <v>161</v>
      </c>
      <c r="H263" s="4" t="s">
        <v>27</v>
      </c>
      <c r="I263" s="4" t="s">
        <v>28</v>
      </c>
      <c r="J263" s="7">
        <v>1.5092592592592593E-2</v>
      </c>
      <c r="K263" s="45">
        <f t="shared" si="15"/>
        <v>3.0185185185185185E-3</v>
      </c>
      <c r="L263" s="8"/>
      <c r="M263" s="4" t="s">
        <v>485</v>
      </c>
    </row>
    <row r="264" spans="1:13">
      <c r="A264" s="5">
        <v>37012</v>
      </c>
      <c r="B264" s="116" t="s">
        <v>483</v>
      </c>
      <c r="C264" s="117"/>
      <c r="D264" s="4" t="s">
        <v>484</v>
      </c>
      <c r="E264" s="4" t="s">
        <v>16</v>
      </c>
      <c r="F264" s="4">
        <v>5</v>
      </c>
      <c r="G264" s="4" t="s">
        <v>202</v>
      </c>
      <c r="H264" s="4" t="s">
        <v>96</v>
      </c>
      <c r="I264" s="4" t="s">
        <v>97</v>
      </c>
      <c r="J264" s="7">
        <v>1.5717592592592592E-2</v>
      </c>
      <c r="K264" s="45">
        <f t="shared" si="15"/>
        <v>3.1435185185185186E-3</v>
      </c>
      <c r="L264" s="8"/>
      <c r="M264" s="4" t="s">
        <v>485</v>
      </c>
    </row>
    <row r="265" spans="1:13">
      <c r="A265" s="5">
        <v>37012</v>
      </c>
      <c r="B265" s="116" t="s">
        <v>483</v>
      </c>
      <c r="C265" s="117"/>
      <c r="D265" s="4" t="s">
        <v>484</v>
      </c>
      <c r="E265" s="4" t="s">
        <v>16</v>
      </c>
      <c r="F265" s="4">
        <v>5</v>
      </c>
      <c r="G265" s="4" t="s">
        <v>202</v>
      </c>
      <c r="H265" s="4" t="s">
        <v>101</v>
      </c>
      <c r="I265" s="4" t="s">
        <v>102</v>
      </c>
      <c r="J265" s="7">
        <v>2.4456018518518519E-2</v>
      </c>
      <c r="K265" s="45">
        <f t="shared" si="15"/>
        <v>4.891203703703704E-3</v>
      </c>
      <c r="L265" s="8"/>
      <c r="M265" s="4" t="s">
        <v>487</v>
      </c>
    </row>
    <row r="266" spans="1:13">
      <c r="A266" s="5">
        <v>45383</v>
      </c>
      <c r="B266" s="116" t="s">
        <v>491</v>
      </c>
      <c r="C266" s="117"/>
      <c r="D266" s="4" t="s">
        <v>492</v>
      </c>
      <c r="E266" s="4" t="s">
        <v>16</v>
      </c>
      <c r="F266" s="4">
        <v>5</v>
      </c>
      <c r="G266" s="4" t="s">
        <v>158</v>
      </c>
      <c r="H266" s="4" t="s">
        <v>36</v>
      </c>
      <c r="I266" s="4" t="s">
        <v>37</v>
      </c>
      <c r="J266" s="7">
        <v>1.4791666666666668E-2</v>
      </c>
      <c r="K266" s="45">
        <f t="shared" si="15"/>
        <v>2.9583333333333336E-3</v>
      </c>
      <c r="L266" s="8"/>
      <c r="M266" s="4" t="s">
        <v>490</v>
      </c>
    </row>
    <row r="267" spans="1:13">
      <c r="A267" s="5">
        <v>45383</v>
      </c>
      <c r="B267" s="116" t="s">
        <v>491</v>
      </c>
      <c r="C267" s="117"/>
      <c r="D267" s="4" t="s">
        <v>492</v>
      </c>
      <c r="E267" s="4" t="s">
        <v>16</v>
      </c>
      <c r="F267" s="4">
        <v>5</v>
      </c>
      <c r="G267" s="4" t="s">
        <v>161</v>
      </c>
      <c r="H267" s="4" t="s">
        <v>428</v>
      </c>
      <c r="I267" s="4" t="s">
        <v>40</v>
      </c>
      <c r="J267" s="7">
        <v>1.6967592592592593E-2</v>
      </c>
      <c r="K267" s="45">
        <f t="shared" si="15"/>
        <v>3.3935185185185188E-3</v>
      </c>
      <c r="L267" s="8"/>
      <c r="M267" s="4" t="s">
        <v>490</v>
      </c>
    </row>
    <row r="268" spans="1:13">
      <c r="A268" s="5">
        <v>45383</v>
      </c>
      <c r="B268" s="116" t="s">
        <v>491</v>
      </c>
      <c r="C268" s="117"/>
      <c r="D268" s="4" t="s">
        <v>492</v>
      </c>
      <c r="E268" s="4" t="s">
        <v>16</v>
      </c>
      <c r="F268" s="4">
        <v>5</v>
      </c>
      <c r="G268" s="4" t="s">
        <v>205</v>
      </c>
      <c r="H268" s="4" t="s">
        <v>127</v>
      </c>
      <c r="I268" s="4" t="s">
        <v>128</v>
      </c>
      <c r="J268" s="7">
        <v>1.7986111111111109E-2</v>
      </c>
      <c r="K268" s="45">
        <f t="shared" si="15"/>
        <v>3.5972222222222217E-3</v>
      </c>
      <c r="L268" s="8" t="s">
        <v>23</v>
      </c>
      <c r="M268" s="4" t="s">
        <v>493</v>
      </c>
    </row>
    <row r="269" spans="1:13">
      <c r="A269" s="5">
        <v>45383</v>
      </c>
      <c r="B269" s="116" t="s">
        <v>491</v>
      </c>
      <c r="C269" s="117"/>
      <c r="D269" s="4" t="s">
        <v>492</v>
      </c>
      <c r="E269" s="4" t="s">
        <v>16</v>
      </c>
      <c r="F269" s="4">
        <v>21.1</v>
      </c>
      <c r="G269" s="4" t="s">
        <v>161</v>
      </c>
      <c r="H269" s="4" t="s">
        <v>27</v>
      </c>
      <c r="I269" s="4" t="s">
        <v>28</v>
      </c>
      <c r="J269" s="7">
        <v>6.9745370370370374E-2</v>
      </c>
      <c r="K269" s="45">
        <f t="shared" si="15"/>
        <v>3.3054677900649465E-3</v>
      </c>
      <c r="L269" s="8"/>
      <c r="M269" s="4" t="s">
        <v>493</v>
      </c>
    </row>
    <row r="270" spans="1:13">
      <c r="A270" s="5">
        <v>45383</v>
      </c>
      <c r="B270" s="116" t="s">
        <v>491</v>
      </c>
      <c r="C270" s="117"/>
      <c r="D270" s="4" t="s">
        <v>492</v>
      </c>
      <c r="E270" s="4" t="s">
        <v>16</v>
      </c>
      <c r="F270" s="4">
        <v>21.1</v>
      </c>
      <c r="G270" s="4" t="s">
        <v>420</v>
      </c>
      <c r="H270" s="4" t="s">
        <v>421</v>
      </c>
      <c r="I270" s="4" t="s">
        <v>422</v>
      </c>
      <c r="J270" s="7">
        <v>6.9837962962962963E-2</v>
      </c>
      <c r="K270" s="45">
        <f t="shared" si="15"/>
        <v>3.309856064595401E-3</v>
      </c>
      <c r="L270" s="8"/>
      <c r="M270" s="4" t="s">
        <v>493</v>
      </c>
    </row>
    <row r="271" spans="1:13">
      <c r="A271" s="5">
        <v>45383</v>
      </c>
      <c r="B271" s="116" t="s">
        <v>491</v>
      </c>
      <c r="C271" s="117"/>
      <c r="D271" s="4" t="s">
        <v>492</v>
      </c>
      <c r="E271" s="4" t="s">
        <v>16</v>
      </c>
      <c r="F271" s="4">
        <v>21.1</v>
      </c>
      <c r="G271" s="4" t="s">
        <v>474</v>
      </c>
      <c r="H271" s="4" t="s">
        <v>64</v>
      </c>
      <c r="I271" s="4" t="s">
        <v>203</v>
      </c>
      <c r="J271" s="7">
        <v>8.0925925925925915E-2</v>
      </c>
      <c r="K271" s="45">
        <f t="shared" si="15"/>
        <v>3.8353519396173417E-3</v>
      </c>
      <c r="L271" s="8"/>
      <c r="M271" s="4" t="s">
        <v>493</v>
      </c>
    </row>
    <row r="272" spans="1:13">
      <c r="A272" s="5">
        <v>45383</v>
      </c>
      <c r="B272" s="116" t="s">
        <v>491</v>
      </c>
      <c r="C272" s="117"/>
      <c r="D272" s="4" t="s">
        <v>492</v>
      </c>
      <c r="E272" s="4" t="s">
        <v>16</v>
      </c>
      <c r="F272" s="4">
        <v>21.1</v>
      </c>
      <c r="G272" s="4" t="s">
        <v>474</v>
      </c>
      <c r="H272" s="4" t="s">
        <v>494</v>
      </c>
      <c r="I272" s="4" t="s">
        <v>495</v>
      </c>
      <c r="J272" s="7">
        <v>9.7245370370370357E-2</v>
      </c>
      <c r="K272" s="45">
        <f t="shared" si="15"/>
        <v>4.6087853256099693E-3</v>
      </c>
      <c r="L272" s="8"/>
      <c r="M272" t="s">
        <v>496</v>
      </c>
    </row>
    <row r="273" spans="1:13">
      <c r="A273" s="5">
        <v>45383</v>
      </c>
      <c r="B273" s="116" t="s">
        <v>497</v>
      </c>
      <c r="C273" s="117"/>
      <c r="D273" s="4" t="s">
        <v>460</v>
      </c>
      <c r="E273" s="4" t="s">
        <v>16</v>
      </c>
      <c r="F273" s="4">
        <v>5</v>
      </c>
      <c r="G273" s="4" t="s">
        <v>239</v>
      </c>
      <c r="H273" s="4" t="s">
        <v>344</v>
      </c>
      <c r="I273" s="4" t="s">
        <v>345</v>
      </c>
      <c r="J273" s="7">
        <v>1.4351851851851852E-2</v>
      </c>
      <c r="K273" s="45">
        <f t="shared" si="15"/>
        <v>2.8703703703703703E-3</v>
      </c>
      <c r="L273" s="8" t="s">
        <v>498</v>
      </c>
      <c r="M273" t="s">
        <v>499</v>
      </c>
    </row>
    <row r="274" spans="1:13">
      <c r="A274" s="5">
        <v>45383</v>
      </c>
      <c r="B274" s="116" t="s">
        <v>497</v>
      </c>
      <c r="C274" s="117"/>
      <c r="D274" s="4" t="s">
        <v>460</v>
      </c>
      <c r="E274" s="4" t="s">
        <v>16</v>
      </c>
      <c r="F274" s="4">
        <v>21.1</v>
      </c>
      <c r="G274" s="4" t="s">
        <v>275</v>
      </c>
      <c r="H274" s="4" t="s">
        <v>254</v>
      </c>
      <c r="I274" s="4" t="s">
        <v>255</v>
      </c>
      <c r="J274" s="7">
        <v>6.1921296296296301E-2</v>
      </c>
      <c r="K274" s="45">
        <f t="shared" si="15"/>
        <v>2.9346585922415307E-3</v>
      </c>
      <c r="L274" s="8"/>
      <c r="M274" s="4" t="s">
        <v>500</v>
      </c>
    </row>
    <row r="275" spans="1:13">
      <c r="A275" s="5">
        <v>43191</v>
      </c>
      <c r="B275" s="116" t="s">
        <v>501</v>
      </c>
      <c r="C275" s="117"/>
      <c r="D275" s="4" t="s">
        <v>502</v>
      </c>
      <c r="E275" s="4" t="s">
        <v>16</v>
      </c>
      <c r="F275" s="4">
        <v>42.2</v>
      </c>
      <c r="G275" s="4" t="s">
        <v>205</v>
      </c>
      <c r="H275" s="4" t="s">
        <v>33</v>
      </c>
      <c r="I275" s="4" t="s">
        <v>34</v>
      </c>
      <c r="J275" s="7">
        <v>0.13706018518518517</v>
      </c>
      <c r="K275" s="45">
        <f t="shared" si="15"/>
        <v>3.247871686852729E-3</v>
      </c>
      <c r="L275" s="8" t="s">
        <v>23</v>
      </c>
      <c r="M275" s="4" t="s">
        <v>500</v>
      </c>
    </row>
    <row r="276" spans="1:13">
      <c r="A276" s="5">
        <v>43191</v>
      </c>
      <c r="B276" s="116" t="s">
        <v>501</v>
      </c>
      <c r="C276" s="117"/>
      <c r="D276" s="4" t="s">
        <v>502</v>
      </c>
      <c r="E276" s="4" t="s">
        <v>16</v>
      </c>
      <c r="F276" s="4">
        <v>42.2</v>
      </c>
      <c r="G276" s="4" t="s">
        <v>275</v>
      </c>
      <c r="H276" s="4" t="s">
        <v>375</v>
      </c>
      <c r="I276" s="4" t="s">
        <v>376</v>
      </c>
      <c r="J276" s="7">
        <v>0.18170138888888887</v>
      </c>
      <c r="K276" s="45">
        <f t="shared" si="15"/>
        <v>4.3057201158504472E-3</v>
      </c>
      <c r="L276" s="8"/>
      <c r="M276" s="4" t="s">
        <v>503</v>
      </c>
    </row>
    <row r="277" spans="1:13">
      <c r="A277" s="5">
        <v>42826</v>
      </c>
      <c r="B277" s="116" t="s">
        <v>504</v>
      </c>
      <c r="C277" s="117"/>
      <c r="D277" s="4" t="s">
        <v>454</v>
      </c>
      <c r="E277" s="4" t="s">
        <v>16</v>
      </c>
      <c r="F277" s="4">
        <v>10</v>
      </c>
      <c r="G277" s="4" t="s">
        <v>202</v>
      </c>
      <c r="H277" s="4" t="s">
        <v>75</v>
      </c>
      <c r="I277" s="4" t="s">
        <v>76</v>
      </c>
      <c r="J277" s="7">
        <v>3.2118055555555559E-2</v>
      </c>
      <c r="K277" s="45">
        <f t="shared" si="15"/>
        <v>3.2118055555555559E-3</v>
      </c>
      <c r="L277" s="8" t="s">
        <v>23</v>
      </c>
      <c r="M277" s="4" t="s">
        <v>505</v>
      </c>
    </row>
    <row r="278" spans="1:13">
      <c r="A278" s="5">
        <v>42826</v>
      </c>
      <c r="B278" s="116" t="s">
        <v>504</v>
      </c>
      <c r="C278" s="117"/>
      <c r="D278" s="4" t="s">
        <v>454</v>
      </c>
      <c r="E278" s="4" t="s">
        <v>16</v>
      </c>
      <c r="F278" s="4">
        <v>5</v>
      </c>
      <c r="G278" s="4" t="s">
        <v>161</v>
      </c>
      <c r="H278" s="4" t="s">
        <v>27</v>
      </c>
      <c r="I278" s="4" t="s">
        <v>28</v>
      </c>
      <c r="J278" s="7">
        <v>1.4027777777777778E-2</v>
      </c>
      <c r="K278" s="45">
        <f t="shared" si="15"/>
        <v>2.8055555555555555E-3</v>
      </c>
      <c r="L278" s="8" t="s">
        <v>106</v>
      </c>
      <c r="M278" s="4" t="s">
        <v>506</v>
      </c>
    </row>
    <row r="279" spans="1:13">
      <c r="A279" s="5">
        <v>42826</v>
      </c>
      <c r="B279" s="116" t="s">
        <v>504</v>
      </c>
      <c r="C279" s="117"/>
      <c r="D279" s="4" t="s">
        <v>454</v>
      </c>
      <c r="E279" s="4" t="s">
        <v>16</v>
      </c>
      <c r="F279" s="4">
        <v>3</v>
      </c>
      <c r="G279" s="4" t="s">
        <v>161</v>
      </c>
      <c r="H279" s="4" t="s">
        <v>27</v>
      </c>
      <c r="I279" s="4" t="s">
        <v>28</v>
      </c>
      <c r="J279" s="7">
        <v>8.9004629629629625E-3</v>
      </c>
      <c r="K279" s="45">
        <f t="shared" si="15"/>
        <v>2.966820987654321E-3</v>
      </c>
      <c r="L279" s="8" t="s">
        <v>328</v>
      </c>
      <c r="M279" s="4" t="s">
        <v>507</v>
      </c>
    </row>
    <row r="280" spans="1:13">
      <c r="A280" s="5">
        <v>40269</v>
      </c>
      <c r="B280" s="116" t="s">
        <v>508</v>
      </c>
      <c r="C280" s="117"/>
      <c r="D280" s="4" t="s">
        <v>509</v>
      </c>
      <c r="E280" s="4" t="s">
        <v>16</v>
      </c>
      <c r="F280" s="4">
        <v>5</v>
      </c>
      <c r="G280" s="4" t="s">
        <v>202</v>
      </c>
      <c r="H280" s="4" t="s">
        <v>96</v>
      </c>
      <c r="I280" s="4" t="s">
        <v>97</v>
      </c>
      <c r="J280" s="7">
        <v>1.6516203703703703E-2</v>
      </c>
      <c r="K280" s="45">
        <f t="shared" si="15"/>
        <v>3.3032407407407407E-3</v>
      </c>
      <c r="L280" s="8" t="s">
        <v>106</v>
      </c>
      <c r="M280" s="4" t="s">
        <v>510</v>
      </c>
    </row>
    <row r="281" spans="1:13">
      <c r="A281" s="5">
        <v>40269</v>
      </c>
      <c r="B281" s="116" t="s">
        <v>508</v>
      </c>
      <c r="C281" s="117"/>
      <c r="D281" s="4" t="s">
        <v>509</v>
      </c>
      <c r="E281" s="4" t="s">
        <v>16</v>
      </c>
      <c r="F281" s="4">
        <v>8</v>
      </c>
      <c r="G281" s="4" t="s">
        <v>205</v>
      </c>
      <c r="H281" s="4" t="s">
        <v>127</v>
      </c>
      <c r="I281" s="4" t="s">
        <v>128</v>
      </c>
      <c r="J281" s="7">
        <v>3.0729166666666669E-2</v>
      </c>
      <c r="K281" s="45">
        <f t="shared" si="15"/>
        <v>3.8411458333333336E-3</v>
      </c>
      <c r="L281" s="8" t="s">
        <v>23</v>
      </c>
      <c r="M281" s="4" t="s">
        <v>511</v>
      </c>
    </row>
    <row r="282" spans="1:13">
      <c r="A282" s="5">
        <v>40269</v>
      </c>
      <c r="B282" s="116" t="s">
        <v>512</v>
      </c>
      <c r="C282" s="117"/>
      <c r="D282" s="4"/>
      <c r="E282" s="4" t="s">
        <v>16</v>
      </c>
      <c r="F282" s="4">
        <v>1</v>
      </c>
      <c r="G282" s="4" t="s">
        <v>457</v>
      </c>
      <c r="H282" s="4" t="s">
        <v>301</v>
      </c>
      <c r="I282" s="4" t="s">
        <v>255</v>
      </c>
      <c r="J282" s="7">
        <v>4.4791666666666669E-3</v>
      </c>
      <c r="K282" s="45">
        <f t="shared" si="15"/>
        <v>4.4791666666666669E-3</v>
      </c>
      <c r="L282" s="8"/>
      <c r="M282" s="4" t="s">
        <v>511</v>
      </c>
    </row>
    <row r="283" spans="1:13">
      <c r="A283" s="5">
        <v>40269</v>
      </c>
      <c r="B283" s="116" t="s">
        <v>512</v>
      </c>
      <c r="C283" s="117"/>
      <c r="D283" s="4"/>
      <c r="E283" s="4" t="s">
        <v>16</v>
      </c>
      <c r="F283" s="4">
        <v>1</v>
      </c>
      <c r="G283" s="4" t="s">
        <v>458</v>
      </c>
      <c r="H283" s="4" t="s">
        <v>299</v>
      </c>
      <c r="I283" s="4" t="s">
        <v>255</v>
      </c>
      <c r="J283" s="7">
        <v>4.4907407407407405E-3</v>
      </c>
      <c r="K283" s="45">
        <f t="shared" si="15"/>
        <v>4.4907407407407405E-3</v>
      </c>
      <c r="L283" s="8"/>
      <c r="M283" s="4" t="s">
        <v>513</v>
      </c>
    </row>
    <row r="284" spans="1:13">
      <c r="A284" s="5">
        <v>40269</v>
      </c>
      <c r="B284" s="116" t="s">
        <v>512</v>
      </c>
      <c r="C284" s="117"/>
      <c r="D284" s="4"/>
      <c r="E284" s="4" t="s">
        <v>16</v>
      </c>
      <c r="F284" s="4">
        <v>2</v>
      </c>
      <c r="G284" s="4" t="s">
        <v>275</v>
      </c>
      <c r="H284" s="4" t="s">
        <v>272</v>
      </c>
      <c r="I284" s="4" t="s">
        <v>276</v>
      </c>
      <c r="J284" s="7">
        <v>5.8101851851851856E-3</v>
      </c>
      <c r="K284" s="45">
        <f t="shared" si="15"/>
        <v>2.9050925925925928E-3</v>
      </c>
      <c r="L284" s="8" t="s">
        <v>106</v>
      </c>
      <c r="M284" s="4" t="s">
        <v>514</v>
      </c>
    </row>
    <row r="285" spans="1:13">
      <c r="A285" s="5">
        <v>40269</v>
      </c>
      <c r="B285" s="116" t="s">
        <v>512</v>
      </c>
      <c r="C285" s="117"/>
      <c r="D285" s="4"/>
      <c r="E285" s="4" t="s">
        <v>16</v>
      </c>
      <c r="F285" s="4">
        <v>5</v>
      </c>
      <c r="G285" s="4" t="s">
        <v>198</v>
      </c>
      <c r="H285" s="4" t="s">
        <v>515</v>
      </c>
      <c r="I285" s="4" t="s">
        <v>516</v>
      </c>
      <c r="J285" s="7">
        <v>1.269675925925926E-2</v>
      </c>
      <c r="K285" s="45">
        <f t="shared" si="15"/>
        <v>2.5393518518518521E-3</v>
      </c>
      <c r="L285" s="8" t="s">
        <v>435</v>
      </c>
      <c r="M285" s="4" t="s">
        <v>514</v>
      </c>
    </row>
    <row r="286" spans="1:13">
      <c r="A286" s="5">
        <v>40269</v>
      </c>
      <c r="B286" s="116" t="s">
        <v>512</v>
      </c>
      <c r="C286" s="117"/>
      <c r="D286" s="4"/>
      <c r="E286" s="4" t="s">
        <v>16</v>
      </c>
      <c r="F286" s="4">
        <v>5</v>
      </c>
      <c r="G286" s="4" t="s">
        <v>239</v>
      </c>
      <c r="H286" s="4" t="s">
        <v>344</v>
      </c>
      <c r="I286" s="4" t="s">
        <v>345</v>
      </c>
      <c r="J286" s="7">
        <v>1.4560185185185183E-2</v>
      </c>
      <c r="K286" s="45">
        <f t="shared" si="15"/>
        <v>2.9120370370370368E-3</v>
      </c>
      <c r="L286" s="8"/>
      <c r="M286" s="4" t="s">
        <v>514</v>
      </c>
    </row>
    <row r="287" spans="1:13">
      <c r="A287" s="5">
        <v>40269</v>
      </c>
      <c r="B287" s="116" t="s">
        <v>512</v>
      </c>
      <c r="C287" s="117"/>
      <c r="D287" s="4"/>
      <c r="E287" s="4" t="s">
        <v>16</v>
      </c>
      <c r="F287" s="4">
        <v>5</v>
      </c>
      <c r="G287" s="4" t="s">
        <v>158</v>
      </c>
      <c r="H287" s="4" t="s">
        <v>36</v>
      </c>
      <c r="I287" s="4" t="s">
        <v>37</v>
      </c>
      <c r="J287" s="7">
        <v>1.480324074074074E-2</v>
      </c>
      <c r="K287" s="45">
        <f t="shared" si="15"/>
        <v>2.960648148148148E-3</v>
      </c>
      <c r="L287" s="8"/>
      <c r="M287" s="4" t="s">
        <v>514</v>
      </c>
    </row>
    <row r="288" spans="1:13">
      <c r="A288" s="5">
        <v>40269</v>
      </c>
      <c r="B288" s="116" t="s">
        <v>512</v>
      </c>
      <c r="C288" s="117"/>
      <c r="D288" s="4"/>
      <c r="E288" s="4" t="s">
        <v>16</v>
      </c>
      <c r="F288" s="4">
        <v>5</v>
      </c>
      <c r="G288" s="4" t="s">
        <v>161</v>
      </c>
      <c r="H288" s="4" t="s">
        <v>27</v>
      </c>
      <c r="I288" s="4" t="s">
        <v>28</v>
      </c>
      <c r="J288" s="7">
        <v>1.5601851851851851E-2</v>
      </c>
      <c r="K288" s="45">
        <f t="shared" si="15"/>
        <v>3.1203703703703701E-3</v>
      </c>
      <c r="L288" s="8"/>
      <c r="M288" s="4" t="s">
        <v>514</v>
      </c>
    </row>
    <row r="289" spans="1:13">
      <c r="A289" s="5">
        <v>40269</v>
      </c>
      <c r="B289" s="116" t="s">
        <v>512</v>
      </c>
      <c r="C289" s="117"/>
      <c r="D289" s="4"/>
      <c r="E289" s="4" t="s">
        <v>16</v>
      </c>
      <c r="F289" s="4">
        <v>5</v>
      </c>
      <c r="G289" s="4" t="s">
        <v>275</v>
      </c>
      <c r="H289" s="4" t="s">
        <v>56</v>
      </c>
      <c r="I289" s="4" t="s">
        <v>57</v>
      </c>
      <c r="J289" s="7">
        <v>1.5902777777777776E-2</v>
      </c>
      <c r="K289" s="45">
        <f t="shared" si="15"/>
        <v>3.1805555555555554E-3</v>
      </c>
      <c r="L289" s="8"/>
      <c r="M289" s="4" t="s">
        <v>514</v>
      </c>
    </row>
    <row r="290" spans="1:13">
      <c r="A290" s="5">
        <v>40269</v>
      </c>
      <c r="B290" s="116" t="s">
        <v>512</v>
      </c>
      <c r="C290" s="117"/>
      <c r="D290" s="4"/>
      <c r="E290" s="4" t="s">
        <v>16</v>
      </c>
      <c r="F290" s="4">
        <v>5</v>
      </c>
      <c r="G290" s="4" t="s">
        <v>275</v>
      </c>
      <c r="H290" s="4" t="s">
        <v>365</v>
      </c>
      <c r="I290" s="4" t="s">
        <v>65</v>
      </c>
      <c r="J290" s="7">
        <v>1.6851851851851851E-2</v>
      </c>
      <c r="K290" s="45">
        <f t="shared" ref="K290:K310" si="16">J290/F290</f>
        <v>3.3703703703703699E-3</v>
      </c>
      <c r="L290" s="8"/>
      <c r="M290" s="4" t="s">
        <v>514</v>
      </c>
    </row>
    <row r="291" spans="1:13">
      <c r="A291" s="5">
        <v>40269</v>
      </c>
      <c r="B291" s="116" t="s">
        <v>512</v>
      </c>
      <c r="C291" s="117"/>
      <c r="D291" s="4"/>
      <c r="E291" s="4" t="s">
        <v>16</v>
      </c>
      <c r="F291" s="4">
        <v>5</v>
      </c>
      <c r="G291" s="4" t="s">
        <v>275</v>
      </c>
      <c r="H291" s="4" t="s">
        <v>58</v>
      </c>
      <c r="I291" s="4" t="s">
        <v>59</v>
      </c>
      <c r="J291" s="7">
        <v>1.6863425925925928E-2</v>
      </c>
      <c r="K291" s="45">
        <f t="shared" si="16"/>
        <v>3.3726851851851856E-3</v>
      </c>
      <c r="L291" s="8"/>
      <c r="M291" s="4" t="s">
        <v>514</v>
      </c>
    </row>
    <row r="292" spans="1:13">
      <c r="A292" s="5">
        <v>40269</v>
      </c>
      <c r="B292" s="116" t="s">
        <v>512</v>
      </c>
      <c r="C292" s="117"/>
      <c r="D292" s="4"/>
      <c r="E292" s="4" t="s">
        <v>16</v>
      </c>
      <c r="F292" s="4">
        <v>5</v>
      </c>
      <c r="G292" s="4" t="s">
        <v>161</v>
      </c>
      <c r="H292" s="4" t="s">
        <v>428</v>
      </c>
      <c r="I292" s="4" t="s">
        <v>40</v>
      </c>
      <c r="J292" s="7">
        <v>1.7638888888888888E-2</v>
      </c>
      <c r="K292" s="45">
        <f t="shared" si="16"/>
        <v>3.5277777777777777E-3</v>
      </c>
      <c r="L292" s="8"/>
      <c r="M292" s="4" t="s">
        <v>514</v>
      </c>
    </row>
    <row r="293" spans="1:13">
      <c r="A293" s="5">
        <v>40269</v>
      </c>
      <c r="B293" s="116" t="s">
        <v>512</v>
      </c>
      <c r="C293" s="117"/>
      <c r="D293" s="4"/>
      <c r="E293" s="4" t="s">
        <v>16</v>
      </c>
      <c r="F293" s="4">
        <v>5</v>
      </c>
      <c r="G293" s="4" t="s">
        <v>204</v>
      </c>
      <c r="H293" s="4" t="s">
        <v>366</v>
      </c>
      <c r="I293" s="4" t="s">
        <v>67</v>
      </c>
      <c r="J293" s="7">
        <v>1.7962962962962962E-2</v>
      </c>
      <c r="K293" s="45">
        <f t="shared" si="16"/>
        <v>3.5925925925925925E-3</v>
      </c>
      <c r="L293" s="8"/>
      <c r="M293" s="4" t="s">
        <v>514</v>
      </c>
    </row>
    <row r="294" spans="1:13">
      <c r="A294" s="5">
        <v>40269</v>
      </c>
      <c r="B294" s="116" t="s">
        <v>512</v>
      </c>
      <c r="C294" s="117"/>
      <c r="D294" s="4"/>
      <c r="E294" s="4" t="s">
        <v>16</v>
      </c>
      <c r="F294" s="4">
        <v>5</v>
      </c>
      <c r="G294" s="4" t="s">
        <v>204</v>
      </c>
      <c r="H294" s="4" t="s">
        <v>517</v>
      </c>
      <c r="I294" s="4" t="s">
        <v>518</v>
      </c>
      <c r="J294" s="7">
        <v>1.8240740740740741E-2</v>
      </c>
      <c r="K294" s="45">
        <f t="shared" si="16"/>
        <v>3.6481481481481482E-3</v>
      </c>
      <c r="L294" s="8"/>
      <c r="M294" s="4" t="s">
        <v>514</v>
      </c>
    </row>
    <row r="295" spans="1:13">
      <c r="A295" s="5">
        <v>40269</v>
      </c>
      <c r="B295" s="116" t="s">
        <v>512</v>
      </c>
      <c r="C295" s="117"/>
      <c r="D295" s="4"/>
      <c r="E295" s="4" t="s">
        <v>16</v>
      </c>
      <c r="F295" s="4">
        <v>5</v>
      </c>
      <c r="G295" s="4" t="s">
        <v>204</v>
      </c>
      <c r="H295" s="4" t="s">
        <v>87</v>
      </c>
      <c r="I295" s="4" t="s">
        <v>88</v>
      </c>
      <c r="J295" s="7">
        <v>1.849537037037037E-2</v>
      </c>
      <c r="K295" s="45">
        <f t="shared" si="16"/>
        <v>3.6990740740740742E-3</v>
      </c>
      <c r="L295" s="8"/>
      <c r="M295" s="4" t="s">
        <v>514</v>
      </c>
    </row>
    <row r="296" spans="1:13">
      <c r="A296" s="5">
        <v>40269</v>
      </c>
      <c r="B296" s="116" t="s">
        <v>512</v>
      </c>
      <c r="C296" s="117"/>
      <c r="D296" s="4"/>
      <c r="E296" s="4" t="s">
        <v>16</v>
      </c>
      <c r="F296" s="4">
        <v>5</v>
      </c>
      <c r="G296" s="4" t="s">
        <v>239</v>
      </c>
      <c r="H296" s="4" t="s">
        <v>344</v>
      </c>
      <c r="I296" s="4" t="s">
        <v>88</v>
      </c>
      <c r="J296" s="7">
        <v>2.2650462962962966E-2</v>
      </c>
      <c r="K296" s="45">
        <f t="shared" si="16"/>
        <v>4.5300925925925934E-3</v>
      </c>
      <c r="L296" s="8"/>
      <c r="M296" s="4" t="s">
        <v>514</v>
      </c>
    </row>
    <row r="297" spans="1:13">
      <c r="A297" s="5">
        <v>40269</v>
      </c>
      <c r="B297" s="116" t="s">
        <v>512</v>
      </c>
      <c r="C297" s="117"/>
      <c r="D297" s="4"/>
      <c r="E297" s="4" t="s">
        <v>16</v>
      </c>
      <c r="F297" s="4">
        <v>5</v>
      </c>
      <c r="G297" s="4" t="s">
        <v>202</v>
      </c>
      <c r="H297" s="4" t="s">
        <v>101</v>
      </c>
      <c r="I297" s="4" t="s">
        <v>102</v>
      </c>
      <c r="J297" s="7">
        <v>2.5925925925925925E-2</v>
      </c>
      <c r="K297" s="45">
        <f t="shared" si="16"/>
        <v>5.185185185185185E-3</v>
      </c>
      <c r="L297" s="8"/>
      <c r="M297" s="4" t="s">
        <v>519</v>
      </c>
    </row>
    <row r="298" spans="1:13">
      <c r="A298" s="5">
        <v>40269</v>
      </c>
      <c r="B298" s="116" t="s">
        <v>512</v>
      </c>
      <c r="C298" s="117"/>
      <c r="D298" s="4"/>
      <c r="E298" s="4" t="s">
        <v>16</v>
      </c>
      <c r="F298" s="4">
        <v>10</v>
      </c>
      <c r="G298" s="4" t="s">
        <v>275</v>
      </c>
      <c r="H298" s="4" t="s">
        <v>254</v>
      </c>
      <c r="I298" s="4" t="s">
        <v>255</v>
      </c>
      <c r="J298" s="7">
        <v>2.8043981481481479E-2</v>
      </c>
      <c r="K298" s="45">
        <f t="shared" si="16"/>
        <v>2.8043981481481479E-3</v>
      </c>
      <c r="L298" s="8"/>
      <c r="M298" s="4" t="s">
        <v>519</v>
      </c>
    </row>
    <row r="299" spans="1:13">
      <c r="A299" s="5">
        <v>40269</v>
      </c>
      <c r="B299" s="116" t="s">
        <v>512</v>
      </c>
      <c r="C299" s="117"/>
      <c r="D299" s="4"/>
      <c r="E299" s="4" t="s">
        <v>16</v>
      </c>
      <c r="F299" s="4">
        <v>10</v>
      </c>
      <c r="G299" s="4" t="s">
        <v>275</v>
      </c>
      <c r="H299" s="4" t="s">
        <v>21</v>
      </c>
      <c r="I299" s="4" t="s">
        <v>22</v>
      </c>
      <c r="J299" s="7">
        <v>2.9710648148148149E-2</v>
      </c>
      <c r="K299" s="45">
        <f t="shared" si="16"/>
        <v>2.9710648148148148E-3</v>
      </c>
      <c r="L299" s="8" t="s">
        <v>106</v>
      </c>
      <c r="M299" s="4" t="s">
        <v>519</v>
      </c>
    </row>
    <row r="300" spans="1:13">
      <c r="A300" s="5">
        <v>40269</v>
      </c>
      <c r="B300" s="116" t="s">
        <v>512</v>
      </c>
      <c r="C300" s="117"/>
      <c r="D300" s="4"/>
      <c r="E300" s="4" t="s">
        <v>16</v>
      </c>
      <c r="F300" s="4">
        <v>10</v>
      </c>
      <c r="G300" s="4" t="s">
        <v>164</v>
      </c>
      <c r="H300" s="4" t="s">
        <v>29</v>
      </c>
      <c r="I300" s="4" t="s">
        <v>30</v>
      </c>
      <c r="J300" s="7">
        <v>3.0613425925925929E-2</v>
      </c>
      <c r="K300" s="45">
        <f t="shared" si="16"/>
        <v>3.0613425925925929E-3</v>
      </c>
      <c r="L300" s="8" t="s">
        <v>159</v>
      </c>
      <c r="M300" s="4" t="s">
        <v>519</v>
      </c>
    </row>
    <row r="301" spans="1:13">
      <c r="A301" s="5">
        <v>40269</v>
      </c>
      <c r="B301" s="116" t="s">
        <v>512</v>
      </c>
      <c r="C301" s="117"/>
      <c r="D301" s="4"/>
      <c r="E301" s="4" t="s">
        <v>16</v>
      </c>
      <c r="F301" s="4">
        <v>10</v>
      </c>
      <c r="G301" s="4" t="s">
        <v>205</v>
      </c>
      <c r="H301" s="4" t="s">
        <v>33</v>
      </c>
      <c r="I301" s="4" t="s">
        <v>34</v>
      </c>
      <c r="J301" s="7">
        <v>3.0775462962962966E-2</v>
      </c>
      <c r="K301" s="45">
        <f t="shared" si="16"/>
        <v>3.0775462962962965E-3</v>
      </c>
      <c r="L301" s="8" t="s">
        <v>23</v>
      </c>
      <c r="M301" s="4" t="s">
        <v>519</v>
      </c>
    </row>
    <row r="302" spans="1:13">
      <c r="A302" s="5">
        <v>40269</v>
      </c>
      <c r="B302" s="116" t="s">
        <v>512</v>
      </c>
      <c r="C302" s="117"/>
      <c r="D302" s="4"/>
      <c r="E302" s="4" t="s">
        <v>16</v>
      </c>
      <c r="F302" s="4">
        <v>10</v>
      </c>
      <c r="G302" s="4" t="s">
        <v>204</v>
      </c>
      <c r="H302" s="4" t="s">
        <v>177</v>
      </c>
      <c r="I302" s="4" t="s">
        <v>72</v>
      </c>
      <c r="J302" s="7">
        <v>3.3333333333333333E-2</v>
      </c>
      <c r="K302" s="45">
        <f t="shared" si="16"/>
        <v>3.3333333333333331E-3</v>
      </c>
      <c r="L302" s="8"/>
      <c r="M302" s="4" t="s">
        <v>519</v>
      </c>
    </row>
    <row r="303" spans="1:13">
      <c r="A303" s="5">
        <v>40269</v>
      </c>
      <c r="B303" s="116" t="s">
        <v>512</v>
      </c>
      <c r="C303" s="117"/>
      <c r="D303" s="4"/>
      <c r="E303" s="4" t="s">
        <v>16</v>
      </c>
      <c r="F303" s="4">
        <v>10</v>
      </c>
      <c r="G303" s="4" t="s">
        <v>191</v>
      </c>
      <c r="H303" s="4" t="s">
        <v>79</v>
      </c>
      <c r="I303" s="4" t="s">
        <v>80</v>
      </c>
      <c r="J303" s="7">
        <v>3.3738425925925929E-2</v>
      </c>
      <c r="K303" s="45">
        <f t="shared" si="16"/>
        <v>3.3738425925925928E-3</v>
      </c>
      <c r="L303" s="8" t="s">
        <v>159</v>
      </c>
      <c r="M303" s="4" t="s">
        <v>519</v>
      </c>
    </row>
    <row r="304" spans="1:13">
      <c r="A304" s="5">
        <v>40269</v>
      </c>
      <c r="B304" s="116" t="s">
        <v>512</v>
      </c>
      <c r="C304" s="117"/>
      <c r="D304" s="4"/>
      <c r="E304" s="4" t="s">
        <v>16</v>
      </c>
      <c r="F304" s="4">
        <v>10</v>
      </c>
      <c r="G304" s="4" t="s">
        <v>202</v>
      </c>
      <c r="H304" s="4" t="s">
        <v>64</v>
      </c>
      <c r="I304" s="4" t="s">
        <v>203</v>
      </c>
      <c r="J304" s="7">
        <v>3.4583333333333334E-2</v>
      </c>
      <c r="K304" s="45">
        <f t="shared" si="16"/>
        <v>3.4583333333333332E-3</v>
      </c>
      <c r="L304" s="8"/>
      <c r="M304" s="4" t="s">
        <v>519</v>
      </c>
    </row>
    <row r="305" spans="1:13">
      <c r="A305" s="5">
        <v>40269</v>
      </c>
      <c r="B305" s="116" t="s">
        <v>512</v>
      </c>
      <c r="C305" s="117"/>
      <c r="D305" s="4"/>
      <c r="E305" s="4" t="s">
        <v>16</v>
      </c>
      <c r="F305" s="4">
        <v>10</v>
      </c>
      <c r="G305" s="4" t="s">
        <v>202</v>
      </c>
      <c r="H305" s="4" t="s">
        <v>75</v>
      </c>
      <c r="I305" s="4" t="s">
        <v>76</v>
      </c>
      <c r="J305" s="7">
        <v>3.4675925925925923E-2</v>
      </c>
      <c r="K305" s="45">
        <f t="shared" si="16"/>
        <v>3.4675925925925924E-3</v>
      </c>
      <c r="L305" s="8"/>
      <c r="M305" s="4" t="s">
        <v>519</v>
      </c>
    </row>
    <row r="306" spans="1:13">
      <c r="A306" s="5">
        <v>40269</v>
      </c>
      <c r="B306" s="116" t="s">
        <v>512</v>
      </c>
      <c r="C306" s="117"/>
      <c r="D306" s="4"/>
      <c r="E306" s="4" t="s">
        <v>16</v>
      </c>
      <c r="F306" s="4">
        <v>10</v>
      </c>
      <c r="G306" s="4" t="s">
        <v>191</v>
      </c>
      <c r="H306" s="4" t="s">
        <v>425</v>
      </c>
      <c r="I306" s="4" t="s">
        <v>72</v>
      </c>
      <c r="J306" s="7">
        <v>3.4768518518518525E-2</v>
      </c>
      <c r="K306" s="45">
        <f t="shared" si="16"/>
        <v>3.4768518518518525E-3</v>
      </c>
      <c r="L306" s="8"/>
      <c r="M306" s="4" t="s">
        <v>519</v>
      </c>
    </row>
    <row r="307" spans="1:13">
      <c r="A307" s="5">
        <v>40269</v>
      </c>
      <c r="B307" s="116" t="s">
        <v>512</v>
      </c>
      <c r="C307" s="117"/>
      <c r="D307" s="4"/>
      <c r="E307" s="4" t="s">
        <v>16</v>
      </c>
      <c r="F307" s="4">
        <v>10</v>
      </c>
      <c r="G307" s="4" t="s">
        <v>256</v>
      </c>
      <c r="H307" s="4" t="s">
        <v>138</v>
      </c>
      <c r="I307" s="4" t="s">
        <v>281</v>
      </c>
      <c r="J307" s="7">
        <v>3.5833333333333335E-2</v>
      </c>
      <c r="K307" s="45">
        <f t="shared" si="16"/>
        <v>3.5833333333333333E-3</v>
      </c>
      <c r="L307" s="8" t="s">
        <v>159</v>
      </c>
      <c r="M307" s="4" t="s">
        <v>520</v>
      </c>
    </row>
    <row r="308" spans="1:13">
      <c r="A308" s="5">
        <v>37712</v>
      </c>
      <c r="B308" s="116" t="s">
        <v>521</v>
      </c>
      <c r="C308" s="117"/>
      <c r="D308" s="4" t="s">
        <v>522</v>
      </c>
      <c r="E308" s="4" t="s">
        <v>16</v>
      </c>
      <c r="F308" s="4">
        <v>30</v>
      </c>
      <c r="G308" s="4" t="s">
        <v>161</v>
      </c>
      <c r="H308" s="4" t="s">
        <v>27</v>
      </c>
      <c r="I308" s="4" t="s">
        <v>28</v>
      </c>
      <c r="J308" s="7">
        <v>0.10756944444444444</v>
      </c>
      <c r="K308" s="45">
        <f t="shared" si="16"/>
        <v>3.5856481481481481E-3</v>
      </c>
      <c r="L308" s="8"/>
      <c r="M308" s="4" t="s">
        <v>523</v>
      </c>
    </row>
    <row r="309" spans="1:13">
      <c r="A309" s="5">
        <v>43891</v>
      </c>
      <c r="B309" s="116" t="s">
        <v>524</v>
      </c>
      <c r="C309" s="117"/>
      <c r="D309" s="4" t="s">
        <v>525</v>
      </c>
      <c r="E309" s="4" t="s">
        <v>16</v>
      </c>
      <c r="F309" s="4">
        <v>21.1</v>
      </c>
      <c r="G309" s="4" t="s">
        <v>158</v>
      </c>
      <c r="H309" s="4" t="s">
        <v>36</v>
      </c>
      <c r="I309" s="4" t="s">
        <v>37</v>
      </c>
      <c r="J309" s="7">
        <v>7.391203703703704E-2</v>
      </c>
      <c r="K309" s="45">
        <f t="shared" si="16"/>
        <v>3.5029401439354044E-3</v>
      </c>
      <c r="L309" s="8"/>
      <c r="M309" s="4" t="s">
        <v>523</v>
      </c>
    </row>
    <row r="310" spans="1:13">
      <c r="A310" s="5">
        <v>43891</v>
      </c>
      <c r="B310" s="116" t="s">
        <v>524</v>
      </c>
      <c r="C310" s="117"/>
      <c r="D310" s="4" t="s">
        <v>525</v>
      </c>
      <c r="E310" s="4" t="s">
        <v>16</v>
      </c>
      <c r="F310" s="4">
        <v>21.1</v>
      </c>
      <c r="G310" s="4" t="s">
        <v>161</v>
      </c>
      <c r="H310" s="4" t="s">
        <v>39</v>
      </c>
      <c r="I310" s="4" t="s">
        <v>40</v>
      </c>
      <c r="J310" s="7">
        <v>8.3773148148148138E-2</v>
      </c>
      <c r="K310" s="45">
        <f t="shared" si="16"/>
        <v>3.9702913814288216E-3</v>
      </c>
      <c r="L310" s="8"/>
      <c r="M310" s="4" t="s">
        <v>526</v>
      </c>
    </row>
    <row r="311" spans="1:13">
      <c r="A311" s="5">
        <v>43891</v>
      </c>
      <c r="B311" s="116" t="s">
        <v>530</v>
      </c>
      <c r="C311" s="117"/>
      <c r="D311" s="4" t="s">
        <v>449</v>
      </c>
      <c r="E311" s="4" t="s">
        <v>16</v>
      </c>
      <c r="F311" s="4">
        <v>2</v>
      </c>
      <c r="G311" s="4" t="s">
        <v>531</v>
      </c>
      <c r="H311" s="4" t="s">
        <v>532</v>
      </c>
      <c r="I311" s="4" t="s">
        <v>533</v>
      </c>
      <c r="J311" s="7">
        <v>6.9907407407407409E-3</v>
      </c>
      <c r="K311" s="45">
        <f t="shared" ref="K311:K347" si="17">J311/F311</f>
        <v>3.4953703703703705E-3</v>
      </c>
      <c r="L311" s="8" t="s">
        <v>23</v>
      </c>
      <c r="M311" s="4" t="s">
        <v>534</v>
      </c>
    </row>
    <row r="312" spans="1:13">
      <c r="A312" s="5">
        <v>43891</v>
      </c>
      <c r="B312" s="116" t="s">
        <v>530</v>
      </c>
      <c r="C312" s="117"/>
      <c r="D312" s="4" t="s">
        <v>449</v>
      </c>
      <c r="E312" s="4" t="s">
        <v>16</v>
      </c>
      <c r="F312" s="4">
        <v>5</v>
      </c>
      <c r="G312" s="4" t="s">
        <v>161</v>
      </c>
      <c r="H312" s="4" t="s">
        <v>27</v>
      </c>
      <c r="I312" s="4" t="s">
        <v>28</v>
      </c>
      <c r="J312" s="7">
        <v>1.5057870370370369E-2</v>
      </c>
      <c r="K312" s="45">
        <f t="shared" si="17"/>
        <v>3.0115740740740736E-3</v>
      </c>
      <c r="L312" s="8"/>
      <c r="M312" s="4" t="s">
        <v>534</v>
      </c>
    </row>
    <row r="313" spans="1:13">
      <c r="A313" s="5">
        <v>43891</v>
      </c>
      <c r="B313" s="116" t="s">
        <v>530</v>
      </c>
      <c r="C313" s="117"/>
      <c r="D313" s="4" t="s">
        <v>449</v>
      </c>
      <c r="E313" s="4" t="s">
        <v>16</v>
      </c>
      <c r="F313" s="4">
        <v>5</v>
      </c>
      <c r="G313" s="4" t="s">
        <v>202</v>
      </c>
      <c r="H313" s="4" t="s">
        <v>96</v>
      </c>
      <c r="I313" s="4" t="s">
        <v>97</v>
      </c>
      <c r="J313" s="7">
        <v>1.6076388888888887E-2</v>
      </c>
      <c r="K313" s="45">
        <f t="shared" si="17"/>
        <v>3.2152777777777774E-3</v>
      </c>
      <c r="L313" s="8" t="s">
        <v>106</v>
      </c>
      <c r="M313" s="4" t="s">
        <v>534</v>
      </c>
    </row>
    <row r="314" spans="1:13">
      <c r="A314" s="5">
        <v>43891</v>
      </c>
      <c r="B314" s="116" t="s">
        <v>530</v>
      </c>
      <c r="C314" s="117"/>
      <c r="D314" s="4" t="s">
        <v>449</v>
      </c>
      <c r="E314" s="4" t="s">
        <v>16</v>
      </c>
      <c r="F314" s="4">
        <v>5</v>
      </c>
      <c r="G314" s="4" t="s">
        <v>204</v>
      </c>
      <c r="H314" s="4" t="s">
        <v>71</v>
      </c>
      <c r="I314" s="4" t="s">
        <v>72</v>
      </c>
      <c r="J314" s="7">
        <v>1.59375E-2</v>
      </c>
      <c r="K314" s="45">
        <f t="shared" si="17"/>
        <v>3.1875000000000002E-3</v>
      </c>
      <c r="L314" s="8" t="s">
        <v>23</v>
      </c>
      <c r="M314" s="4" t="s">
        <v>534</v>
      </c>
    </row>
    <row r="315" spans="1:13">
      <c r="A315" s="5">
        <v>43891</v>
      </c>
      <c r="B315" s="116" t="s">
        <v>530</v>
      </c>
      <c r="C315" s="117"/>
      <c r="D315" s="4" t="s">
        <v>449</v>
      </c>
      <c r="E315" s="4" t="s">
        <v>16</v>
      </c>
      <c r="F315" s="4">
        <v>5</v>
      </c>
      <c r="G315" s="4"/>
      <c r="H315" s="4" t="s">
        <v>425</v>
      </c>
      <c r="I315" s="4" t="s">
        <v>72</v>
      </c>
      <c r="J315" s="7">
        <v>1.6574074074074074E-2</v>
      </c>
      <c r="K315" s="45">
        <f t="shared" si="17"/>
        <v>3.3148148148148147E-3</v>
      </c>
      <c r="L315" s="8"/>
      <c r="M315" s="4" t="s">
        <v>534</v>
      </c>
    </row>
    <row r="316" spans="1:13">
      <c r="A316" s="5">
        <v>43891</v>
      </c>
      <c r="B316" s="116" t="s">
        <v>530</v>
      </c>
      <c r="C316" s="117"/>
      <c r="D316" s="4" t="s">
        <v>449</v>
      </c>
      <c r="E316" s="4" t="s">
        <v>16</v>
      </c>
      <c r="F316" s="4">
        <v>5</v>
      </c>
      <c r="G316" s="4" t="s">
        <v>202</v>
      </c>
      <c r="H316" s="4" t="s">
        <v>101</v>
      </c>
      <c r="I316" s="4" t="s">
        <v>102</v>
      </c>
      <c r="J316" s="7">
        <v>2.4999999999999998E-2</v>
      </c>
      <c r="K316" s="45">
        <f t="shared" si="17"/>
        <v>4.9999999999999992E-3</v>
      </c>
      <c r="L316" s="8"/>
      <c r="M316" s="4" t="s">
        <v>535</v>
      </c>
    </row>
    <row r="317" spans="1:13">
      <c r="A317" s="5">
        <v>43891</v>
      </c>
      <c r="B317" s="116" t="s">
        <v>530</v>
      </c>
      <c r="C317" s="117"/>
      <c r="D317" s="4" t="s">
        <v>449</v>
      </c>
      <c r="E317" s="4" t="s">
        <v>16</v>
      </c>
      <c r="F317" s="4">
        <v>10</v>
      </c>
      <c r="G317" s="4" t="s">
        <v>275</v>
      </c>
      <c r="H317" s="4" t="s">
        <v>536</v>
      </c>
      <c r="I317" s="4" t="s">
        <v>537</v>
      </c>
      <c r="J317" s="7">
        <v>2.8287037037037038E-2</v>
      </c>
      <c r="K317" s="45">
        <f t="shared" si="17"/>
        <v>2.8287037037037039E-3</v>
      </c>
      <c r="L317" s="8"/>
      <c r="M317" s="4" t="s">
        <v>535</v>
      </c>
    </row>
    <row r="318" spans="1:13">
      <c r="A318" s="5">
        <v>43891</v>
      </c>
      <c r="B318" s="116" t="s">
        <v>530</v>
      </c>
      <c r="C318" s="117"/>
      <c r="D318" s="4" t="s">
        <v>449</v>
      </c>
      <c r="E318" s="4" t="s">
        <v>16</v>
      </c>
      <c r="F318" s="4">
        <v>10</v>
      </c>
      <c r="G318" s="4" t="s">
        <v>202</v>
      </c>
      <c r="H318" s="4" t="s">
        <v>21</v>
      </c>
      <c r="I318" s="4" t="s">
        <v>22</v>
      </c>
      <c r="J318" s="7">
        <v>2.989583333333333E-2</v>
      </c>
      <c r="K318" s="45">
        <f t="shared" si="17"/>
        <v>2.9895833333333328E-3</v>
      </c>
      <c r="L318" s="8" t="s">
        <v>106</v>
      </c>
      <c r="M318" s="4" t="s">
        <v>535</v>
      </c>
    </row>
    <row r="319" spans="1:13">
      <c r="A319" s="5">
        <v>43891</v>
      </c>
      <c r="B319" s="116" t="s">
        <v>530</v>
      </c>
      <c r="C319" s="117"/>
      <c r="D319" s="4" t="s">
        <v>449</v>
      </c>
      <c r="E319" s="4" t="s">
        <v>16</v>
      </c>
      <c r="F319" s="4">
        <v>10</v>
      </c>
      <c r="G319" s="4" t="s">
        <v>205</v>
      </c>
      <c r="H319" s="4" t="s">
        <v>33</v>
      </c>
      <c r="I319" s="4" t="s">
        <v>34</v>
      </c>
      <c r="J319" s="7">
        <v>3.1458333333333331E-2</v>
      </c>
      <c r="K319" s="45">
        <f t="shared" si="17"/>
        <v>3.1458333333333329E-3</v>
      </c>
      <c r="L319" s="8" t="s">
        <v>23</v>
      </c>
      <c r="M319" s="4" t="s">
        <v>535</v>
      </c>
    </row>
    <row r="320" spans="1:13">
      <c r="A320" s="5">
        <v>43891</v>
      </c>
      <c r="B320" s="116" t="s">
        <v>530</v>
      </c>
      <c r="C320" s="117"/>
      <c r="D320" s="4" t="s">
        <v>449</v>
      </c>
      <c r="E320" s="4" t="s">
        <v>16</v>
      </c>
      <c r="F320" s="4">
        <v>10</v>
      </c>
      <c r="G320" s="4" t="s">
        <v>202</v>
      </c>
      <c r="H320" s="4" t="s">
        <v>75</v>
      </c>
      <c r="I320" s="4" t="s">
        <v>76</v>
      </c>
      <c r="J320" s="7">
        <v>3.3043981481481487E-2</v>
      </c>
      <c r="K320" s="45">
        <f t="shared" si="17"/>
        <v>3.3043981481481488E-3</v>
      </c>
      <c r="L320" s="8"/>
      <c r="M320" s="4" t="s">
        <v>535</v>
      </c>
    </row>
    <row r="321" spans="1:13">
      <c r="A321" s="5">
        <v>43891</v>
      </c>
      <c r="B321" s="116" t="s">
        <v>530</v>
      </c>
      <c r="C321" s="117"/>
      <c r="D321" s="4" t="s">
        <v>449</v>
      </c>
      <c r="E321" s="4" t="s">
        <v>16</v>
      </c>
      <c r="F321" s="4">
        <v>10</v>
      </c>
      <c r="G321" s="4" t="s">
        <v>205</v>
      </c>
      <c r="H321" s="4" t="s">
        <v>127</v>
      </c>
      <c r="I321" s="4" t="s">
        <v>128</v>
      </c>
      <c r="J321" s="7">
        <v>3.7962962962962962E-2</v>
      </c>
      <c r="K321" s="45">
        <f t="shared" si="17"/>
        <v>3.7962962962962963E-3</v>
      </c>
      <c r="L321" s="8" t="s">
        <v>41</v>
      </c>
      <c r="M321" s="4" t="s">
        <v>538</v>
      </c>
    </row>
    <row r="322" spans="1:13">
      <c r="A322" s="5">
        <v>41334</v>
      </c>
      <c r="B322" s="116" t="s">
        <v>542</v>
      </c>
      <c r="C322" s="117"/>
      <c r="D322" s="11" t="s">
        <v>543</v>
      </c>
      <c r="E322" s="4" t="s">
        <v>16</v>
      </c>
      <c r="F322" s="4">
        <v>21.1</v>
      </c>
      <c r="G322" s="4" t="s">
        <v>204</v>
      </c>
      <c r="H322" s="4" t="s">
        <v>138</v>
      </c>
      <c r="I322" s="4" t="s">
        <v>139</v>
      </c>
      <c r="J322" s="7">
        <v>9.1805555555555543E-2</v>
      </c>
      <c r="K322" s="45">
        <f t="shared" si="17"/>
        <v>4.3509741969457597E-3</v>
      </c>
      <c r="L322" s="8"/>
      <c r="M322" s="4" t="s">
        <v>544</v>
      </c>
    </row>
    <row r="323" spans="1:13">
      <c r="A323" s="5">
        <v>40969</v>
      </c>
      <c r="B323" s="116" t="s">
        <v>545</v>
      </c>
      <c r="C323" s="117"/>
      <c r="D323" s="4" t="s">
        <v>546</v>
      </c>
      <c r="E323" s="4" t="s">
        <v>16</v>
      </c>
      <c r="F323" s="4">
        <v>15</v>
      </c>
      <c r="G323" s="4" t="s">
        <v>205</v>
      </c>
      <c r="H323" s="4" t="s">
        <v>33</v>
      </c>
      <c r="I323" s="4" t="s">
        <v>34</v>
      </c>
      <c r="J323" s="7">
        <v>4.7037037037037037E-2</v>
      </c>
      <c r="K323" s="45">
        <f t="shared" si="17"/>
        <v>3.1358024691358023E-3</v>
      </c>
      <c r="L323" s="8" t="s">
        <v>23</v>
      </c>
      <c r="M323" s="4" t="s">
        <v>547</v>
      </c>
    </row>
    <row r="324" spans="1:13">
      <c r="A324" s="5">
        <v>38777</v>
      </c>
      <c r="B324" s="116" t="s">
        <v>548</v>
      </c>
      <c r="C324" s="117"/>
      <c r="D324" s="11" t="s">
        <v>549</v>
      </c>
      <c r="E324" s="4" t="s">
        <v>16</v>
      </c>
      <c r="F324" s="4">
        <v>5</v>
      </c>
      <c r="G324" s="4" t="s">
        <v>161</v>
      </c>
      <c r="H324" s="4" t="s">
        <v>27</v>
      </c>
      <c r="I324" s="4" t="s">
        <v>28</v>
      </c>
      <c r="J324" s="7">
        <v>1.8252314814814815E-2</v>
      </c>
      <c r="K324" s="45">
        <f t="shared" si="17"/>
        <v>3.650462962962963E-3</v>
      </c>
      <c r="L324" s="8" t="s">
        <v>550</v>
      </c>
      <c r="M324" s="4" t="s">
        <v>551</v>
      </c>
    </row>
    <row r="325" spans="1:13">
      <c r="A325" s="5">
        <v>46784</v>
      </c>
      <c r="B325" s="116" t="s">
        <v>552</v>
      </c>
      <c r="C325" s="117"/>
      <c r="D325" t="s">
        <v>553</v>
      </c>
      <c r="E325" s="4" t="s">
        <v>16</v>
      </c>
      <c r="F325" s="4">
        <v>42.2</v>
      </c>
      <c r="G325" s="4" t="s">
        <v>204</v>
      </c>
      <c r="H325" s="4" t="s">
        <v>87</v>
      </c>
      <c r="I325" s="4" t="s">
        <v>88</v>
      </c>
      <c r="J325" s="7">
        <v>0.19769675925925925</v>
      </c>
      <c r="K325" s="45">
        <f t="shared" si="17"/>
        <v>4.6847573284184655E-3</v>
      </c>
      <c r="L325" s="8"/>
      <c r="M325" s="4" t="s">
        <v>551</v>
      </c>
    </row>
    <row r="326" spans="1:13">
      <c r="A326" s="5">
        <v>46784</v>
      </c>
      <c r="B326" s="116" t="s">
        <v>552</v>
      </c>
      <c r="C326" s="117"/>
      <c r="D326" t="s">
        <v>553</v>
      </c>
      <c r="E326" s="4" t="s">
        <v>16</v>
      </c>
      <c r="F326" s="4">
        <v>10</v>
      </c>
      <c r="G326" s="4" t="s">
        <v>239</v>
      </c>
      <c r="H326" s="4" t="s">
        <v>344</v>
      </c>
      <c r="I326" s="4" t="s">
        <v>88</v>
      </c>
      <c r="J326" s="7">
        <v>4.6782407407407411E-2</v>
      </c>
      <c r="K326" s="45">
        <f t="shared" si="17"/>
        <v>4.6782407407407415E-3</v>
      </c>
      <c r="L326" s="8"/>
      <c r="M326" s="4" t="s">
        <v>554</v>
      </c>
    </row>
    <row r="327" spans="1:13">
      <c r="A327" s="5">
        <v>44228</v>
      </c>
      <c r="B327" s="116" t="s">
        <v>555</v>
      </c>
      <c r="C327" s="117"/>
      <c r="D327" s="4" t="s">
        <v>449</v>
      </c>
      <c r="E327" s="4" t="s">
        <v>16</v>
      </c>
      <c r="F327" s="4">
        <v>2</v>
      </c>
      <c r="G327" s="4" t="s">
        <v>531</v>
      </c>
      <c r="H327" s="4" t="s">
        <v>532</v>
      </c>
      <c r="I327" s="4" t="s">
        <v>533</v>
      </c>
      <c r="J327" s="7">
        <v>7.4884259259259262E-3</v>
      </c>
      <c r="K327" s="45">
        <f t="shared" si="17"/>
        <v>3.7442129629629631E-3</v>
      </c>
      <c r="L327" s="8" t="s">
        <v>23</v>
      </c>
      <c r="M327" s="4" t="s">
        <v>556</v>
      </c>
    </row>
    <row r="328" spans="1:13">
      <c r="A328" s="5">
        <v>44228</v>
      </c>
      <c r="B328" s="116" t="s">
        <v>555</v>
      </c>
      <c r="C328" s="117"/>
      <c r="D328" s="4" t="s">
        <v>449</v>
      </c>
      <c r="E328" s="4" t="s">
        <v>16</v>
      </c>
      <c r="F328" s="4">
        <v>5</v>
      </c>
      <c r="G328" s="4" t="s">
        <v>158</v>
      </c>
      <c r="H328" s="4" t="s">
        <v>36</v>
      </c>
      <c r="I328" s="4" t="s">
        <v>37</v>
      </c>
      <c r="J328" s="7">
        <v>1.5208333333333332E-2</v>
      </c>
      <c r="K328" s="45">
        <f t="shared" si="17"/>
        <v>3.0416666666666665E-3</v>
      </c>
      <c r="L328" s="8"/>
      <c r="M328" s="4" t="s">
        <v>556</v>
      </c>
    </row>
    <row r="329" spans="1:13">
      <c r="A329" s="5">
        <v>44228</v>
      </c>
      <c r="B329" s="116" t="s">
        <v>555</v>
      </c>
      <c r="C329" s="117"/>
      <c r="D329" s="4" t="s">
        <v>449</v>
      </c>
      <c r="E329" s="4" t="s">
        <v>16</v>
      </c>
      <c r="F329" s="4">
        <v>5</v>
      </c>
      <c r="G329" s="4" t="s">
        <v>161</v>
      </c>
      <c r="H329" s="4" t="s">
        <v>27</v>
      </c>
      <c r="I329" s="4" t="s">
        <v>28</v>
      </c>
      <c r="J329" s="7">
        <v>1.5787037037037037E-2</v>
      </c>
      <c r="K329" s="45">
        <f t="shared" si="17"/>
        <v>3.1574074074074074E-3</v>
      </c>
      <c r="L329" s="8" t="s">
        <v>557</v>
      </c>
      <c r="M329" s="4" t="s">
        <v>556</v>
      </c>
    </row>
    <row r="330" spans="1:13">
      <c r="A330" s="5">
        <v>44228</v>
      </c>
      <c r="B330" s="116" t="s">
        <v>555</v>
      </c>
      <c r="C330" s="117"/>
      <c r="D330" s="4" t="s">
        <v>449</v>
      </c>
      <c r="E330" s="4" t="s">
        <v>16</v>
      </c>
      <c r="F330" s="4">
        <v>5</v>
      </c>
      <c r="G330" s="4" t="s">
        <v>204</v>
      </c>
      <c r="H330" s="4" t="s">
        <v>138</v>
      </c>
      <c r="I330" s="4" t="s">
        <v>139</v>
      </c>
      <c r="J330" s="7">
        <v>1.7592592592592594E-2</v>
      </c>
      <c r="K330" s="45">
        <f t="shared" si="17"/>
        <v>3.5185185185185189E-3</v>
      </c>
      <c r="L330" s="8" t="s">
        <v>41</v>
      </c>
      <c r="M330" s="4" t="s">
        <v>556</v>
      </c>
    </row>
    <row r="331" spans="1:13">
      <c r="A331" s="5">
        <v>44228</v>
      </c>
      <c r="B331" s="116" t="s">
        <v>555</v>
      </c>
      <c r="C331" s="117"/>
      <c r="D331" s="4" t="s">
        <v>449</v>
      </c>
      <c r="E331" s="4" t="s">
        <v>16</v>
      </c>
      <c r="F331" s="4">
        <v>5</v>
      </c>
      <c r="G331" s="4" t="s">
        <v>161</v>
      </c>
      <c r="H331" s="4" t="s">
        <v>39</v>
      </c>
      <c r="I331" s="4" t="s">
        <v>40</v>
      </c>
      <c r="J331" s="7">
        <v>1.7800925925925925E-2</v>
      </c>
      <c r="K331" s="45">
        <f t="shared" si="17"/>
        <v>3.5601851851851849E-3</v>
      </c>
      <c r="L331" s="8"/>
      <c r="M331" s="4" t="s">
        <v>556</v>
      </c>
    </row>
    <row r="332" spans="1:13">
      <c r="A332" s="5">
        <v>44228</v>
      </c>
      <c r="B332" s="116" t="s">
        <v>555</v>
      </c>
      <c r="C332" s="117"/>
      <c r="D332" s="4" t="s">
        <v>449</v>
      </c>
      <c r="E332" s="4" t="s">
        <v>16</v>
      </c>
      <c r="F332" s="4">
        <v>5</v>
      </c>
      <c r="G332" s="4" t="s">
        <v>204</v>
      </c>
      <c r="H332" s="4" t="s">
        <v>87</v>
      </c>
      <c r="I332" s="4" t="s">
        <v>88</v>
      </c>
      <c r="J332" s="7">
        <v>1.8831018518518518E-2</v>
      </c>
      <c r="K332" s="45">
        <f t="shared" si="17"/>
        <v>3.7662037037037035E-3</v>
      </c>
      <c r="L332" s="8"/>
      <c r="M332" s="4" t="s">
        <v>556</v>
      </c>
    </row>
    <row r="333" spans="1:13">
      <c r="A333" s="5">
        <v>44228</v>
      </c>
      <c r="B333" s="116" t="s">
        <v>555</v>
      </c>
      <c r="C333" s="117"/>
      <c r="D333" s="4" t="s">
        <v>449</v>
      </c>
      <c r="E333" s="4" t="s">
        <v>16</v>
      </c>
      <c r="F333" s="4">
        <v>5</v>
      </c>
      <c r="G333" s="4" t="s">
        <v>205</v>
      </c>
      <c r="H333" s="4" t="s">
        <v>127</v>
      </c>
      <c r="I333" s="4" t="s">
        <v>128</v>
      </c>
      <c r="J333" s="7">
        <v>1.9085648148148147E-2</v>
      </c>
      <c r="K333" s="45">
        <f t="shared" si="17"/>
        <v>3.8171296296296295E-3</v>
      </c>
      <c r="L333" s="8" t="s">
        <v>23</v>
      </c>
      <c r="M333" s="4" t="s">
        <v>556</v>
      </c>
    </row>
    <row r="334" spans="1:13">
      <c r="A334" s="5">
        <v>44228</v>
      </c>
      <c r="B334" s="116" t="s">
        <v>555</v>
      </c>
      <c r="C334" s="117"/>
      <c r="D334" s="4" t="s">
        <v>449</v>
      </c>
      <c r="E334" s="4" t="s">
        <v>16</v>
      </c>
      <c r="F334" s="4">
        <v>5</v>
      </c>
      <c r="G334" s="4" t="s">
        <v>275</v>
      </c>
      <c r="H334" s="4" t="s">
        <v>517</v>
      </c>
      <c r="I334" s="4" t="s">
        <v>518</v>
      </c>
      <c r="J334" s="7">
        <v>1.9907407407407408E-2</v>
      </c>
      <c r="K334" s="45">
        <f t="shared" si="17"/>
        <v>3.9814814814814817E-3</v>
      </c>
      <c r="L334" s="8"/>
      <c r="M334" s="4" t="s">
        <v>556</v>
      </c>
    </row>
    <row r="335" spans="1:13">
      <c r="A335" s="5">
        <v>44228</v>
      </c>
      <c r="B335" s="116" t="s">
        <v>555</v>
      </c>
      <c r="C335" s="117"/>
      <c r="D335" s="4" t="s">
        <v>449</v>
      </c>
      <c r="E335" s="4" t="s">
        <v>16</v>
      </c>
      <c r="F335" s="4">
        <v>5</v>
      </c>
      <c r="G335" s="4" t="s">
        <v>239</v>
      </c>
      <c r="H335" s="4" t="s">
        <v>344</v>
      </c>
      <c r="I335" s="4" t="s">
        <v>88</v>
      </c>
      <c r="J335" s="7">
        <v>2.2719907407407411E-2</v>
      </c>
      <c r="K335" s="45">
        <f t="shared" si="17"/>
        <v>4.5439814814814822E-3</v>
      </c>
      <c r="L335" s="8"/>
      <c r="M335" s="4" t="s">
        <v>556</v>
      </c>
    </row>
    <row r="336" spans="1:13">
      <c r="A336" s="5">
        <v>44228</v>
      </c>
      <c r="B336" s="116" t="s">
        <v>555</v>
      </c>
      <c r="C336" s="117"/>
      <c r="D336" s="4" t="s">
        <v>449</v>
      </c>
      <c r="E336" s="4" t="s">
        <v>16</v>
      </c>
      <c r="F336" s="4">
        <v>5</v>
      </c>
      <c r="G336" s="4" t="s">
        <v>202</v>
      </c>
      <c r="H336" s="4" t="s">
        <v>101</v>
      </c>
      <c r="I336" s="4" t="s">
        <v>102</v>
      </c>
      <c r="J336" s="7">
        <v>2.5601851851851851E-2</v>
      </c>
      <c r="K336" s="45">
        <f t="shared" si="17"/>
        <v>5.1203703703703706E-3</v>
      </c>
      <c r="L336" s="8"/>
      <c r="M336" s="4" t="s">
        <v>558</v>
      </c>
    </row>
    <row r="337" spans="1:13">
      <c r="A337" s="5">
        <v>44228</v>
      </c>
      <c r="B337" s="116" t="s">
        <v>555</v>
      </c>
      <c r="C337" s="117"/>
      <c r="D337" s="4" t="s">
        <v>449</v>
      </c>
      <c r="E337" s="4" t="s">
        <v>16</v>
      </c>
      <c r="F337" s="4">
        <v>10</v>
      </c>
      <c r="G337" s="4" t="s">
        <v>202</v>
      </c>
      <c r="H337" s="4" t="s">
        <v>104</v>
      </c>
      <c r="I337" s="4" t="s">
        <v>105</v>
      </c>
      <c r="J337" s="7">
        <v>3.0601851851851852E-2</v>
      </c>
      <c r="K337" s="45">
        <f t="shared" si="17"/>
        <v>3.0601851851851853E-3</v>
      </c>
      <c r="L337" s="8" t="s">
        <v>41</v>
      </c>
      <c r="M337" s="4" t="s">
        <v>558</v>
      </c>
    </row>
    <row r="338" spans="1:13">
      <c r="A338" s="5">
        <v>44228</v>
      </c>
      <c r="B338" s="116" t="s">
        <v>555</v>
      </c>
      <c r="C338" s="117"/>
      <c r="D338" s="4" t="s">
        <v>449</v>
      </c>
      <c r="E338" s="4" t="s">
        <v>16</v>
      </c>
      <c r="F338" s="4">
        <v>10</v>
      </c>
      <c r="G338" s="4" t="s">
        <v>204</v>
      </c>
      <c r="H338" s="4" t="s">
        <v>33</v>
      </c>
      <c r="I338" s="4" t="s">
        <v>34</v>
      </c>
      <c r="J338" s="7">
        <v>3.1215277777777783E-2</v>
      </c>
      <c r="K338" s="45">
        <f t="shared" si="17"/>
        <v>3.1215277777777782E-3</v>
      </c>
      <c r="L338" s="8" t="s">
        <v>550</v>
      </c>
      <c r="M338" s="4" t="s">
        <v>558</v>
      </c>
    </row>
    <row r="339" spans="1:13">
      <c r="A339" s="5">
        <v>44228</v>
      </c>
      <c r="B339" s="116" t="s">
        <v>555</v>
      </c>
      <c r="C339" s="117"/>
      <c r="D339" s="4" t="s">
        <v>449</v>
      </c>
      <c r="E339" s="4" t="s">
        <v>16</v>
      </c>
      <c r="F339" s="4">
        <v>10</v>
      </c>
      <c r="G339" s="4" t="s">
        <v>202</v>
      </c>
      <c r="H339" s="4" t="s">
        <v>75</v>
      </c>
      <c r="I339" s="4" t="s">
        <v>76</v>
      </c>
      <c r="J339" s="7">
        <v>3.3865740740740738E-2</v>
      </c>
      <c r="K339" s="45">
        <f t="shared" si="17"/>
        <v>3.386574074074074E-3</v>
      </c>
      <c r="L339" s="8"/>
      <c r="M339" s="4" t="s">
        <v>558</v>
      </c>
    </row>
    <row r="340" spans="1:13">
      <c r="A340" s="5">
        <v>44228</v>
      </c>
      <c r="B340" s="116" t="s">
        <v>555</v>
      </c>
      <c r="C340" s="117"/>
      <c r="D340" s="4" t="s">
        <v>449</v>
      </c>
      <c r="E340" s="4" t="s">
        <v>16</v>
      </c>
      <c r="F340" s="4">
        <v>10</v>
      </c>
      <c r="G340" s="4" t="s">
        <v>204</v>
      </c>
      <c r="H340" s="4" t="s">
        <v>71</v>
      </c>
      <c r="I340" s="4" t="s">
        <v>72</v>
      </c>
      <c r="J340" s="7">
        <v>3.4976851851851849E-2</v>
      </c>
      <c r="K340" s="45">
        <f t="shared" si="17"/>
        <v>3.4976851851851848E-3</v>
      </c>
      <c r="L340" s="8" t="s">
        <v>106</v>
      </c>
      <c r="M340" s="4" t="s">
        <v>559</v>
      </c>
    </row>
    <row r="341" spans="1:13">
      <c r="A341" s="5">
        <v>41671</v>
      </c>
      <c r="B341" s="116" t="s">
        <v>560</v>
      </c>
      <c r="C341" s="117"/>
      <c r="D341" s="4" t="s">
        <v>561</v>
      </c>
      <c r="E341" s="4" t="s">
        <v>16</v>
      </c>
      <c r="F341" s="4">
        <v>10</v>
      </c>
      <c r="G341" s="4" t="s">
        <v>199</v>
      </c>
      <c r="H341" s="4" t="s">
        <v>562</v>
      </c>
      <c r="I341" s="4" t="s">
        <v>51</v>
      </c>
      <c r="J341" s="7">
        <v>3.802083333333333E-2</v>
      </c>
      <c r="K341" s="45">
        <f t="shared" si="17"/>
        <v>3.8020833333333331E-3</v>
      </c>
      <c r="L341" s="8"/>
      <c r="M341" s="4" t="s">
        <v>559</v>
      </c>
    </row>
    <row r="342" spans="1:13">
      <c r="A342" s="5">
        <v>41671</v>
      </c>
      <c r="B342" s="116" t="s">
        <v>560</v>
      </c>
      <c r="C342" s="117"/>
      <c r="D342" s="4" t="s">
        <v>561</v>
      </c>
      <c r="E342" s="4" t="s">
        <v>16</v>
      </c>
      <c r="F342" s="4">
        <v>10</v>
      </c>
      <c r="G342" s="4"/>
      <c r="H342" s="4" t="s">
        <v>55</v>
      </c>
      <c r="I342" s="4" t="s">
        <v>478</v>
      </c>
      <c r="J342" s="7">
        <v>3.8032407407407411E-2</v>
      </c>
      <c r="K342" s="45">
        <f t="shared" si="17"/>
        <v>3.8032407407407411E-3</v>
      </c>
      <c r="L342" s="8"/>
      <c r="M342" s="4" t="s">
        <v>563</v>
      </c>
    </row>
    <row r="343" spans="1:13">
      <c r="A343" s="5">
        <v>41671</v>
      </c>
      <c r="B343" s="116" t="s">
        <v>564</v>
      </c>
      <c r="C343" s="117"/>
      <c r="D343" s="4" t="s">
        <v>565</v>
      </c>
      <c r="E343" s="4" t="s">
        <v>16</v>
      </c>
      <c r="F343" s="4">
        <v>21.1</v>
      </c>
      <c r="G343" s="4" t="s">
        <v>202</v>
      </c>
      <c r="H343" s="4" t="s">
        <v>104</v>
      </c>
      <c r="I343" s="4" t="s">
        <v>105</v>
      </c>
      <c r="J343" s="7">
        <v>7.4745370370370365E-2</v>
      </c>
      <c r="K343" s="45">
        <f t="shared" si="17"/>
        <v>3.5424346147094957E-3</v>
      </c>
      <c r="L343" s="8" t="s">
        <v>41</v>
      </c>
      <c r="M343" s="4" t="s">
        <v>563</v>
      </c>
    </row>
    <row r="344" spans="1:13">
      <c r="A344" s="5">
        <v>41671</v>
      </c>
      <c r="B344" s="116" t="s">
        <v>564</v>
      </c>
      <c r="C344" s="117"/>
      <c r="D344" s="4" t="s">
        <v>565</v>
      </c>
      <c r="E344" s="4" t="s">
        <v>16</v>
      </c>
      <c r="F344" s="4">
        <v>21.1</v>
      </c>
      <c r="G344" s="4" t="s">
        <v>161</v>
      </c>
      <c r="H344" s="4" t="s">
        <v>27</v>
      </c>
      <c r="I344" s="4" t="s">
        <v>28</v>
      </c>
      <c r="J344" s="7">
        <v>8.0972222222222223E-2</v>
      </c>
      <c r="K344" s="45">
        <f t="shared" si="17"/>
        <v>3.8375460768825696E-3</v>
      </c>
      <c r="L344" s="8"/>
      <c r="M344" s="4" t="s">
        <v>563</v>
      </c>
    </row>
    <row r="345" spans="1:13">
      <c r="A345" s="5">
        <v>41671</v>
      </c>
      <c r="B345" s="116" t="s">
        <v>564</v>
      </c>
      <c r="C345" s="117"/>
      <c r="D345" s="4" t="s">
        <v>565</v>
      </c>
      <c r="E345" s="4" t="s">
        <v>16</v>
      </c>
      <c r="F345" s="4">
        <v>21.1</v>
      </c>
      <c r="G345" s="4" t="s">
        <v>164</v>
      </c>
      <c r="H345" s="4" t="s">
        <v>62</v>
      </c>
      <c r="I345" s="4" t="s">
        <v>63</v>
      </c>
      <c r="J345" s="7">
        <v>8.863425925925926E-2</v>
      </c>
      <c r="K345" s="45">
        <f t="shared" si="17"/>
        <v>4.2006757942776897E-3</v>
      </c>
      <c r="L345" s="8"/>
      <c r="M345" s="4" t="s">
        <v>566</v>
      </c>
    </row>
    <row r="346" spans="1:13">
      <c r="A346" s="5">
        <v>42736</v>
      </c>
      <c r="B346" s="116" t="s">
        <v>569</v>
      </c>
      <c r="C346" s="117"/>
      <c r="D346" t="s">
        <v>570</v>
      </c>
      <c r="E346" s="4" t="s">
        <v>16</v>
      </c>
      <c r="F346" s="4">
        <v>5</v>
      </c>
      <c r="G346" s="4" t="s">
        <v>161</v>
      </c>
      <c r="H346" s="4" t="s">
        <v>27</v>
      </c>
      <c r="I346" s="4" t="s">
        <v>28</v>
      </c>
      <c r="J346" s="7">
        <v>1.5636574074074074E-2</v>
      </c>
      <c r="K346" s="45">
        <f t="shared" si="17"/>
        <v>3.1273148148148145E-3</v>
      </c>
      <c r="L346" s="8" t="s">
        <v>41</v>
      </c>
      <c r="M346" t="s">
        <v>571</v>
      </c>
    </row>
    <row r="347" spans="1:13">
      <c r="A347" s="5">
        <v>37257</v>
      </c>
      <c r="B347" s="116" t="s">
        <v>572</v>
      </c>
      <c r="C347" s="117"/>
      <c r="D347" s="4" t="s">
        <v>573</v>
      </c>
      <c r="E347" s="4" t="s">
        <v>16</v>
      </c>
      <c r="F347" s="4">
        <v>10</v>
      </c>
      <c r="G347" s="4" t="s">
        <v>161</v>
      </c>
      <c r="H347" s="4" t="s">
        <v>27</v>
      </c>
      <c r="I347" s="4" t="s">
        <v>28</v>
      </c>
      <c r="J347" s="7">
        <v>3.2835648148148149E-2</v>
      </c>
      <c r="K347" s="45">
        <f t="shared" si="17"/>
        <v>3.2835648148148147E-3</v>
      </c>
      <c r="L347" s="8" t="s">
        <v>41</v>
      </c>
    </row>
    <row r="348" spans="1:13">
      <c r="A348" s="47"/>
    </row>
  </sheetData>
  <mergeCells count="145">
    <mergeCell ref="B4:C4"/>
    <mergeCell ref="B5:C5"/>
    <mergeCell ref="B205:C205"/>
    <mergeCell ref="B206:C206"/>
    <mergeCell ref="B207:C207"/>
    <mergeCell ref="B208:C208"/>
    <mergeCell ref="B215:C215"/>
    <mergeCell ref="B216:C216"/>
    <mergeCell ref="B217:C217"/>
    <mergeCell ref="B218:C218"/>
    <mergeCell ref="B219:C219"/>
    <mergeCell ref="B209:C209"/>
    <mergeCell ref="B210:C210"/>
    <mergeCell ref="B211:C211"/>
    <mergeCell ref="B212:C212"/>
    <mergeCell ref="B213:C213"/>
    <mergeCell ref="B214:C214"/>
    <mergeCell ref="B226:C226"/>
    <mergeCell ref="B227:C227"/>
    <mergeCell ref="B228:C228"/>
    <mergeCell ref="B229:C229"/>
    <mergeCell ref="B230:C230"/>
    <mergeCell ref="B231:C231"/>
    <mergeCell ref="B220:C220"/>
    <mergeCell ref="B221:C221"/>
    <mergeCell ref="B222:C222"/>
    <mergeCell ref="B223:C223"/>
    <mergeCell ref="B224:C224"/>
    <mergeCell ref="B225:C225"/>
    <mergeCell ref="B238:C238"/>
    <mergeCell ref="B239:C239"/>
    <mergeCell ref="B240:C240"/>
    <mergeCell ref="B241:C241"/>
    <mergeCell ref="B242:C242"/>
    <mergeCell ref="B243:C243"/>
    <mergeCell ref="B232:C232"/>
    <mergeCell ref="B233:C233"/>
    <mergeCell ref="B234:C234"/>
    <mergeCell ref="B235:C235"/>
    <mergeCell ref="B236:C236"/>
    <mergeCell ref="B237:C237"/>
    <mergeCell ref="B250:C250"/>
    <mergeCell ref="B251:C251"/>
    <mergeCell ref="B252:C252"/>
    <mergeCell ref="B253:C253"/>
    <mergeCell ref="B254:C254"/>
    <mergeCell ref="B255:C255"/>
    <mergeCell ref="B244:C244"/>
    <mergeCell ref="B245:C245"/>
    <mergeCell ref="B246:C246"/>
    <mergeCell ref="B247:C247"/>
    <mergeCell ref="B248:C248"/>
    <mergeCell ref="B249:C249"/>
    <mergeCell ref="B262:C262"/>
    <mergeCell ref="B263:C263"/>
    <mergeCell ref="B264:C264"/>
    <mergeCell ref="B265:C265"/>
    <mergeCell ref="B266:C266"/>
    <mergeCell ref="B256:C256"/>
    <mergeCell ref="B257:C257"/>
    <mergeCell ref="B258:C258"/>
    <mergeCell ref="B259:C259"/>
    <mergeCell ref="B260:C260"/>
    <mergeCell ref="B261:C261"/>
    <mergeCell ref="B273:C273"/>
    <mergeCell ref="B274:C274"/>
    <mergeCell ref="B275:C275"/>
    <mergeCell ref="B276:C276"/>
    <mergeCell ref="B277:C277"/>
    <mergeCell ref="B278:C278"/>
    <mergeCell ref="B267:C267"/>
    <mergeCell ref="B268:C268"/>
    <mergeCell ref="B269:C269"/>
    <mergeCell ref="B270:C270"/>
    <mergeCell ref="B271:C271"/>
    <mergeCell ref="B272:C272"/>
    <mergeCell ref="B285:C285"/>
    <mergeCell ref="B286:C286"/>
    <mergeCell ref="B287:C287"/>
    <mergeCell ref="B288:C288"/>
    <mergeCell ref="B289:C289"/>
    <mergeCell ref="B290:C290"/>
    <mergeCell ref="B279:C279"/>
    <mergeCell ref="B280:C280"/>
    <mergeCell ref="B281:C281"/>
    <mergeCell ref="B282:C282"/>
    <mergeCell ref="B283:C283"/>
    <mergeCell ref="B284:C284"/>
    <mergeCell ref="B297:C297"/>
    <mergeCell ref="B298:C298"/>
    <mergeCell ref="B299:C299"/>
    <mergeCell ref="B300:C300"/>
    <mergeCell ref="B301:C301"/>
    <mergeCell ref="B302:C302"/>
    <mergeCell ref="B291:C291"/>
    <mergeCell ref="B292:C292"/>
    <mergeCell ref="B293:C293"/>
    <mergeCell ref="B294:C294"/>
    <mergeCell ref="B295:C295"/>
    <mergeCell ref="B296:C296"/>
    <mergeCell ref="B309:C309"/>
    <mergeCell ref="B310:C310"/>
    <mergeCell ref="B311:C311"/>
    <mergeCell ref="B312:C312"/>
    <mergeCell ref="B313:C313"/>
    <mergeCell ref="B303:C303"/>
    <mergeCell ref="B304:C304"/>
    <mergeCell ref="B305:C305"/>
    <mergeCell ref="B306:C306"/>
    <mergeCell ref="B307:C307"/>
    <mergeCell ref="B308:C308"/>
    <mergeCell ref="B320:C320"/>
    <mergeCell ref="B321:C321"/>
    <mergeCell ref="B322:C322"/>
    <mergeCell ref="B323:C323"/>
    <mergeCell ref="B324:C324"/>
    <mergeCell ref="B314:C314"/>
    <mergeCell ref="B315:C315"/>
    <mergeCell ref="B316:C316"/>
    <mergeCell ref="B317:C317"/>
    <mergeCell ref="B318:C318"/>
    <mergeCell ref="B319:C319"/>
    <mergeCell ref="B331:C331"/>
    <mergeCell ref="B332:C332"/>
    <mergeCell ref="B333:C333"/>
    <mergeCell ref="B334:C334"/>
    <mergeCell ref="B335:C335"/>
    <mergeCell ref="B336:C336"/>
    <mergeCell ref="B325:C325"/>
    <mergeCell ref="B326:C326"/>
    <mergeCell ref="B327:C327"/>
    <mergeCell ref="B328:C328"/>
    <mergeCell ref="B329:C329"/>
    <mergeCell ref="B330:C330"/>
    <mergeCell ref="B347:C347"/>
    <mergeCell ref="B343:C343"/>
    <mergeCell ref="B344:C344"/>
    <mergeCell ref="B345:C345"/>
    <mergeCell ref="B346:C346"/>
    <mergeCell ref="B337:C337"/>
    <mergeCell ref="B338:C338"/>
    <mergeCell ref="B339:C339"/>
    <mergeCell ref="B340:C340"/>
    <mergeCell ref="B341:C341"/>
    <mergeCell ref="B342:C3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40"/>
  <sheetViews>
    <sheetView workbookViewId="0">
      <selection sqref="A1:XFD1048576"/>
    </sheetView>
  </sheetViews>
  <sheetFormatPr defaultRowHeight="15"/>
  <cols>
    <col min="1" max="1" width="11" style="2" customWidth="1"/>
    <col min="2" max="2" width="8.85546875" customWidth="1"/>
    <col min="3" max="3" width="16.42578125" customWidth="1"/>
    <col min="4" max="4" width="32.5703125" customWidth="1"/>
    <col min="5" max="5" width="3.5703125" customWidth="1"/>
    <col min="6" max="6" width="5.140625" customWidth="1"/>
    <col min="8" max="8" width="11.28515625" customWidth="1"/>
    <col min="9" max="9" width="14.5703125" customWidth="1"/>
    <col min="10" max="10" width="12.85546875" style="9" customWidth="1"/>
    <col min="11" max="11" width="7.7109375" style="27" customWidth="1"/>
    <col min="12" max="12" width="26.85546875" style="32" customWidth="1"/>
    <col min="13" max="13" width="58.140625" customWidth="1"/>
  </cols>
  <sheetData>
    <row r="1" spans="1:13">
      <c r="A1" s="53">
        <v>42559</v>
      </c>
      <c r="B1" s="58" t="s">
        <v>295</v>
      </c>
      <c r="C1" s="87"/>
      <c r="D1" s="4" t="s">
        <v>296</v>
      </c>
      <c r="E1" s="4" t="s">
        <v>16</v>
      </c>
      <c r="F1" s="4">
        <v>1</v>
      </c>
      <c r="G1" s="4" t="s">
        <v>271</v>
      </c>
      <c r="H1" s="4" t="s">
        <v>272</v>
      </c>
      <c r="I1" s="4" t="s">
        <v>45</v>
      </c>
      <c r="J1" s="7">
        <v>2.685185185185185E-3</v>
      </c>
      <c r="K1" s="18">
        <f t="shared" ref="K1:K64" si="0">J1/F1</f>
        <v>2.685185185185185E-3</v>
      </c>
      <c r="M1" s="4" t="s">
        <v>294</v>
      </c>
    </row>
    <row r="2" spans="1:13">
      <c r="A2" s="3" t="s">
        <v>269</v>
      </c>
      <c r="B2" s="69" t="s">
        <v>270</v>
      </c>
      <c r="C2" s="87"/>
      <c r="D2" s="4"/>
      <c r="E2" s="4" t="s">
        <v>16</v>
      </c>
      <c r="F2" s="4">
        <v>1</v>
      </c>
      <c r="G2" s="4" t="s">
        <v>271</v>
      </c>
      <c r="H2" s="4" t="s">
        <v>272</v>
      </c>
      <c r="I2" s="90" t="s">
        <v>45</v>
      </c>
      <c r="J2" s="7">
        <v>2.8587962962962963E-3</v>
      </c>
      <c r="K2" s="45">
        <f t="shared" si="0"/>
        <v>2.8587962962962963E-3</v>
      </c>
      <c r="L2" s="20"/>
      <c r="M2" s="4" t="s">
        <v>273</v>
      </c>
    </row>
    <row r="3" spans="1:13">
      <c r="A3" s="3" t="s">
        <v>368</v>
      </c>
      <c r="B3" s="69" t="s">
        <v>372</v>
      </c>
      <c r="C3" s="87"/>
      <c r="D3" s="4" t="s">
        <v>373</v>
      </c>
      <c r="E3" s="4" t="s">
        <v>16</v>
      </c>
      <c r="F3" s="4">
        <v>1</v>
      </c>
      <c r="G3" s="4" t="s">
        <v>384</v>
      </c>
      <c r="H3" s="4" t="s">
        <v>272</v>
      </c>
      <c r="I3" s="4" t="s">
        <v>45</v>
      </c>
      <c r="J3" s="7">
        <v>2.9745370370370373E-3</v>
      </c>
      <c r="K3" s="45">
        <f t="shared" si="0"/>
        <v>2.9745370370370373E-3</v>
      </c>
      <c r="L3" s="20" t="s">
        <v>383</v>
      </c>
      <c r="M3" s="4" t="s">
        <v>385</v>
      </c>
    </row>
    <row r="4" spans="1:13">
      <c r="A4" s="53">
        <v>42559</v>
      </c>
      <c r="B4" s="58" t="s">
        <v>295</v>
      </c>
      <c r="C4" s="87"/>
      <c r="D4" s="4" t="s">
        <v>296</v>
      </c>
      <c r="E4" s="4" t="s">
        <v>16</v>
      </c>
      <c r="F4" s="4">
        <v>1</v>
      </c>
      <c r="G4" s="4" t="s">
        <v>297</v>
      </c>
      <c r="H4" s="4" t="s">
        <v>299</v>
      </c>
      <c r="I4" s="4" t="s">
        <v>255</v>
      </c>
      <c r="J4" s="7">
        <v>3.7037037037037034E-3</v>
      </c>
      <c r="K4" s="45">
        <f t="shared" si="0"/>
        <v>3.7037037037037034E-3</v>
      </c>
      <c r="L4" s="8"/>
      <c r="M4" s="4" t="s">
        <v>294</v>
      </c>
    </row>
    <row r="5" spans="1:13">
      <c r="A5" s="3" t="s">
        <v>13</v>
      </c>
      <c r="B5" s="77" t="s">
        <v>14</v>
      </c>
      <c r="C5" s="87"/>
      <c r="D5" s="4" t="s">
        <v>15</v>
      </c>
      <c r="E5" s="4" t="s">
        <v>16</v>
      </c>
      <c r="F5" s="4">
        <v>1</v>
      </c>
      <c r="G5" s="4"/>
      <c r="H5" s="4" t="s">
        <v>301</v>
      </c>
      <c r="I5" s="4" t="s">
        <v>255</v>
      </c>
      <c r="J5" s="7">
        <v>3.7962962962962963E-3</v>
      </c>
      <c r="K5" s="18">
        <f t="shared" si="0"/>
        <v>3.7962962962962963E-3</v>
      </c>
      <c r="L5" s="8"/>
      <c r="M5" s="4" t="s">
        <v>636</v>
      </c>
    </row>
    <row r="6" spans="1:13">
      <c r="A6" s="53">
        <v>42559</v>
      </c>
      <c r="B6" s="58" t="s">
        <v>295</v>
      </c>
      <c r="C6" s="87"/>
      <c r="D6" s="4" t="s">
        <v>296</v>
      </c>
      <c r="E6" s="4" t="s">
        <v>16</v>
      </c>
      <c r="F6" s="4">
        <v>1</v>
      </c>
      <c r="G6" s="4" t="s">
        <v>300</v>
      </c>
      <c r="H6" s="4" t="s">
        <v>301</v>
      </c>
      <c r="I6" s="4" t="s">
        <v>255</v>
      </c>
      <c r="J6" s="7">
        <v>4.0624999999999993E-3</v>
      </c>
      <c r="K6" s="45">
        <f t="shared" si="0"/>
        <v>4.0624999999999993E-3</v>
      </c>
      <c r="L6" s="8"/>
      <c r="M6" s="4" t="s">
        <v>302</v>
      </c>
    </row>
    <row r="7" spans="1:13">
      <c r="A7" s="3" t="s">
        <v>13</v>
      </c>
      <c r="B7" s="77" t="s">
        <v>14</v>
      </c>
      <c r="C7" s="87"/>
      <c r="D7" s="4" t="s">
        <v>15</v>
      </c>
      <c r="E7" s="4" t="s">
        <v>16</v>
      </c>
      <c r="F7" s="4">
        <v>1</v>
      </c>
      <c r="G7" s="4"/>
      <c r="H7" s="4" t="s">
        <v>299</v>
      </c>
      <c r="I7" s="4" t="s">
        <v>255</v>
      </c>
      <c r="J7" s="7">
        <v>4.1319444444444442E-3</v>
      </c>
      <c r="K7" s="45">
        <f t="shared" si="0"/>
        <v>4.1319444444444442E-3</v>
      </c>
      <c r="L7" s="8"/>
      <c r="M7" s="4" t="s">
        <v>636</v>
      </c>
    </row>
    <row r="8" spans="1:13">
      <c r="A8" s="5">
        <v>42125</v>
      </c>
      <c r="B8" s="69" t="s">
        <v>456</v>
      </c>
      <c r="C8" s="87"/>
      <c r="D8" s="4" t="s">
        <v>454</v>
      </c>
      <c r="E8" s="4" t="s">
        <v>16</v>
      </c>
      <c r="F8" s="4">
        <v>1</v>
      </c>
      <c r="G8" s="4" t="s">
        <v>457</v>
      </c>
      <c r="H8" s="4" t="s">
        <v>301</v>
      </c>
      <c r="I8" s="4" t="s">
        <v>255</v>
      </c>
      <c r="J8" s="7">
        <v>4.409722222222222E-3</v>
      </c>
      <c r="K8" s="45">
        <f t="shared" si="0"/>
        <v>4.409722222222222E-3</v>
      </c>
      <c r="L8" s="8"/>
      <c r="M8" s="4" t="s">
        <v>455</v>
      </c>
    </row>
    <row r="9" spans="1:13">
      <c r="A9" s="5">
        <v>40269</v>
      </c>
      <c r="B9" s="69" t="s">
        <v>512</v>
      </c>
      <c r="C9" s="87"/>
      <c r="D9" s="4"/>
      <c r="E9" s="4" t="s">
        <v>16</v>
      </c>
      <c r="F9" s="4">
        <v>1</v>
      </c>
      <c r="G9" s="4" t="s">
        <v>457</v>
      </c>
      <c r="H9" s="4" t="s">
        <v>301</v>
      </c>
      <c r="I9" s="4" t="s">
        <v>255</v>
      </c>
      <c r="J9" s="7">
        <v>4.4791666666666669E-3</v>
      </c>
      <c r="K9" s="45">
        <f t="shared" si="0"/>
        <v>4.4791666666666669E-3</v>
      </c>
      <c r="L9" s="8"/>
      <c r="M9" s="4" t="s">
        <v>511</v>
      </c>
    </row>
    <row r="10" spans="1:13">
      <c r="A10" s="5">
        <v>40269</v>
      </c>
      <c r="B10" s="69" t="s">
        <v>512</v>
      </c>
      <c r="C10" s="87"/>
      <c r="D10" s="4"/>
      <c r="E10" s="4" t="s">
        <v>16</v>
      </c>
      <c r="F10" s="4">
        <v>1</v>
      </c>
      <c r="G10" s="4" t="s">
        <v>458</v>
      </c>
      <c r="H10" s="4" t="s">
        <v>299</v>
      </c>
      <c r="I10" s="4" t="s">
        <v>255</v>
      </c>
      <c r="J10" s="7">
        <v>4.4907407407407405E-3</v>
      </c>
      <c r="K10" s="45">
        <f t="shared" si="0"/>
        <v>4.4907407407407405E-3</v>
      </c>
      <c r="L10" s="8"/>
      <c r="M10" s="4" t="s">
        <v>513</v>
      </c>
    </row>
    <row r="11" spans="1:13">
      <c r="A11" s="5">
        <v>42125</v>
      </c>
      <c r="B11" s="69" t="s">
        <v>456</v>
      </c>
      <c r="C11" s="87"/>
      <c r="D11" s="4" t="s">
        <v>296</v>
      </c>
      <c r="E11" s="4" t="s">
        <v>16</v>
      </c>
      <c r="F11" s="4">
        <v>1</v>
      </c>
      <c r="G11" s="4" t="s">
        <v>458</v>
      </c>
      <c r="H11" s="4" t="s">
        <v>299</v>
      </c>
      <c r="I11" s="4" t="s">
        <v>255</v>
      </c>
      <c r="J11" s="7">
        <v>4.6527777777777774E-3</v>
      </c>
      <c r="K11" s="45">
        <f t="shared" si="0"/>
        <v>4.6527777777777774E-3</v>
      </c>
      <c r="L11" s="8"/>
      <c r="M11" s="4" t="s">
        <v>459</v>
      </c>
    </row>
    <row r="12" spans="1:13">
      <c r="A12" s="53">
        <v>42559</v>
      </c>
      <c r="B12" s="58" t="s">
        <v>295</v>
      </c>
      <c r="C12" s="87"/>
      <c r="D12" s="4" t="s">
        <v>296</v>
      </c>
      <c r="E12" s="4" t="s">
        <v>16</v>
      </c>
      <c r="F12" s="4">
        <v>1</v>
      </c>
      <c r="G12" s="4" t="s">
        <v>297</v>
      </c>
      <c r="H12" s="4" t="s">
        <v>298</v>
      </c>
      <c r="I12" s="4" t="s">
        <v>279</v>
      </c>
      <c r="J12" s="7">
        <v>3.6111111111111114E-3</v>
      </c>
      <c r="K12" s="45">
        <f t="shared" si="0"/>
        <v>3.6111111111111114E-3</v>
      </c>
      <c r="L12" s="8" t="s">
        <v>159</v>
      </c>
      <c r="M12" s="4" t="s">
        <v>294</v>
      </c>
    </row>
    <row r="13" spans="1:13">
      <c r="A13" s="3" t="s">
        <v>13</v>
      </c>
      <c r="B13" s="58" t="s">
        <v>627</v>
      </c>
      <c r="C13" s="87"/>
      <c r="D13" s="4" t="s">
        <v>604</v>
      </c>
      <c r="E13" s="4" t="s">
        <v>16</v>
      </c>
      <c r="F13" s="4">
        <v>1.6</v>
      </c>
      <c r="G13" s="4"/>
      <c r="H13" s="4" t="s">
        <v>36</v>
      </c>
      <c r="I13" s="4" t="s">
        <v>37</v>
      </c>
      <c r="J13" s="7">
        <v>3.9120370370370368E-3</v>
      </c>
      <c r="K13" s="45">
        <f t="shared" si="0"/>
        <v>2.445023148148148E-3</v>
      </c>
      <c r="L13" s="8" t="s">
        <v>629</v>
      </c>
      <c r="M13" s="4" t="s">
        <v>628</v>
      </c>
    </row>
    <row r="14" spans="1:13">
      <c r="A14" s="3" t="s">
        <v>46</v>
      </c>
      <c r="B14" s="69" t="s">
        <v>92</v>
      </c>
      <c r="C14" s="87"/>
      <c r="D14" s="4" t="s">
        <v>93</v>
      </c>
      <c r="E14" s="4" t="s">
        <v>16</v>
      </c>
      <c r="F14" s="4">
        <v>2</v>
      </c>
      <c r="G14" s="4"/>
      <c r="H14" s="4" t="s">
        <v>27</v>
      </c>
      <c r="I14" s="4" t="s">
        <v>28</v>
      </c>
      <c r="J14" s="7">
        <v>6.0648148148148145E-3</v>
      </c>
      <c r="K14" s="18">
        <f t="shared" si="0"/>
        <v>3.0324074074074073E-3</v>
      </c>
      <c r="L14" s="65" t="s">
        <v>23</v>
      </c>
      <c r="M14" s="4" t="s">
        <v>94</v>
      </c>
    </row>
    <row r="15" spans="1:13">
      <c r="A15" s="3" t="s">
        <v>269</v>
      </c>
      <c r="B15" s="69" t="s">
        <v>270</v>
      </c>
      <c r="C15" s="87"/>
      <c r="D15" s="4"/>
      <c r="E15" s="4" t="s">
        <v>16</v>
      </c>
      <c r="F15" s="4">
        <v>2</v>
      </c>
      <c r="G15" s="10" t="s">
        <v>275</v>
      </c>
      <c r="H15" s="4" t="s">
        <v>272</v>
      </c>
      <c r="I15" s="4" t="s">
        <v>276</v>
      </c>
      <c r="J15" s="7">
        <v>5.4745370370370373E-3</v>
      </c>
      <c r="K15" s="45">
        <f t="shared" si="0"/>
        <v>2.7372685185185187E-3</v>
      </c>
      <c r="L15" s="65" t="s">
        <v>23</v>
      </c>
      <c r="M15" s="4" t="s">
        <v>277</v>
      </c>
    </row>
    <row r="16" spans="1:13">
      <c r="A16" s="5">
        <v>40269</v>
      </c>
      <c r="B16" s="69" t="s">
        <v>512</v>
      </c>
      <c r="C16" s="87"/>
      <c r="D16" s="4"/>
      <c r="E16" s="4" t="s">
        <v>16</v>
      </c>
      <c r="F16" s="4">
        <v>2</v>
      </c>
      <c r="G16" s="4" t="s">
        <v>275</v>
      </c>
      <c r="H16" s="4" t="s">
        <v>272</v>
      </c>
      <c r="I16" s="4" t="s">
        <v>276</v>
      </c>
      <c r="J16" s="7">
        <v>5.8101851851851856E-3</v>
      </c>
      <c r="K16" s="45">
        <f t="shared" si="0"/>
        <v>2.9050925925925928E-3</v>
      </c>
      <c r="L16" s="8" t="s">
        <v>106</v>
      </c>
      <c r="M16" s="4" t="s">
        <v>514</v>
      </c>
    </row>
    <row r="17" spans="1:13">
      <c r="A17" s="3" t="s">
        <v>269</v>
      </c>
      <c r="B17" s="69" t="s">
        <v>270</v>
      </c>
      <c r="C17" s="87"/>
      <c r="D17" s="4"/>
      <c r="E17" s="4" t="s">
        <v>16</v>
      </c>
      <c r="F17" s="4">
        <v>2</v>
      </c>
      <c r="G17" s="4" t="s">
        <v>274</v>
      </c>
      <c r="H17" s="4" t="s">
        <v>44</v>
      </c>
      <c r="I17" s="4" t="s">
        <v>45</v>
      </c>
      <c r="J17" s="7">
        <v>5.162037037037037E-3</v>
      </c>
      <c r="K17" s="45">
        <f t="shared" si="0"/>
        <v>2.5810185185185185E-3</v>
      </c>
      <c r="L17" s="8" t="s">
        <v>159</v>
      </c>
      <c r="M17" s="4" t="s">
        <v>273</v>
      </c>
    </row>
    <row r="18" spans="1:13">
      <c r="A18" s="3" t="s">
        <v>368</v>
      </c>
      <c r="B18" s="69" t="s">
        <v>372</v>
      </c>
      <c r="C18" s="87"/>
      <c r="D18" s="4" t="s">
        <v>373</v>
      </c>
      <c r="E18" s="4" t="s">
        <v>16</v>
      </c>
      <c r="F18" s="4">
        <v>2</v>
      </c>
      <c r="G18" s="4" t="s">
        <v>382</v>
      </c>
      <c r="H18" s="4" t="s">
        <v>44</v>
      </c>
      <c r="I18" s="4" t="s">
        <v>45</v>
      </c>
      <c r="J18" s="7">
        <v>5.6712962962962958E-3</v>
      </c>
      <c r="K18" s="18">
        <f t="shared" si="0"/>
        <v>2.8356481481481479E-3</v>
      </c>
      <c r="L18" s="8" t="s">
        <v>383</v>
      </c>
      <c r="M18" s="4" t="s">
        <v>381</v>
      </c>
    </row>
    <row r="19" spans="1:13">
      <c r="A19" s="53">
        <v>42559</v>
      </c>
      <c r="B19" s="58" t="s">
        <v>295</v>
      </c>
      <c r="C19" s="87"/>
      <c r="D19" s="4" t="s">
        <v>296</v>
      </c>
      <c r="E19" s="4" t="s">
        <v>16</v>
      </c>
      <c r="F19" s="4">
        <v>2</v>
      </c>
      <c r="G19" s="4" t="s">
        <v>274</v>
      </c>
      <c r="H19" s="4" t="s">
        <v>44</v>
      </c>
      <c r="I19" s="4" t="s">
        <v>45</v>
      </c>
      <c r="J19" s="7">
        <v>5.7407407407407416E-3</v>
      </c>
      <c r="K19" s="45">
        <f t="shared" si="0"/>
        <v>2.8703703703703708E-3</v>
      </c>
      <c r="L19" s="8" t="s">
        <v>106</v>
      </c>
      <c r="M19" s="4" t="s">
        <v>303</v>
      </c>
    </row>
    <row r="20" spans="1:13">
      <c r="A20" s="5">
        <v>43891</v>
      </c>
      <c r="B20" s="69" t="s">
        <v>530</v>
      </c>
      <c r="C20" s="87"/>
      <c r="D20" s="4" t="s">
        <v>449</v>
      </c>
      <c r="E20" s="4" t="s">
        <v>16</v>
      </c>
      <c r="F20" s="4">
        <v>2</v>
      </c>
      <c r="G20" s="4" t="s">
        <v>531</v>
      </c>
      <c r="H20" s="4" t="s">
        <v>532</v>
      </c>
      <c r="I20" s="4" t="s">
        <v>533</v>
      </c>
      <c r="J20" s="7">
        <v>6.9907407407407409E-3</v>
      </c>
      <c r="K20" s="45">
        <f t="shared" si="0"/>
        <v>3.4953703703703705E-3</v>
      </c>
      <c r="L20" s="8" t="s">
        <v>23</v>
      </c>
      <c r="M20" s="4" t="s">
        <v>534</v>
      </c>
    </row>
    <row r="21" spans="1:13">
      <c r="A21" s="5">
        <v>44228</v>
      </c>
      <c r="B21" s="69" t="s">
        <v>555</v>
      </c>
      <c r="C21" s="87"/>
      <c r="D21" s="4" t="s">
        <v>449</v>
      </c>
      <c r="E21" s="4" t="s">
        <v>16</v>
      </c>
      <c r="F21" s="4">
        <v>2</v>
      </c>
      <c r="G21" s="4" t="s">
        <v>531</v>
      </c>
      <c r="H21" s="4" t="s">
        <v>532</v>
      </c>
      <c r="I21" s="4" t="s">
        <v>533</v>
      </c>
      <c r="J21" s="7">
        <v>7.4884259259259262E-3</v>
      </c>
      <c r="K21" s="45">
        <f t="shared" si="0"/>
        <v>3.7442129629629631E-3</v>
      </c>
      <c r="L21" s="8" t="s">
        <v>23</v>
      </c>
      <c r="M21" s="4" t="s">
        <v>556</v>
      </c>
    </row>
    <row r="22" spans="1:13">
      <c r="A22" s="5">
        <v>42826</v>
      </c>
      <c r="B22" s="69" t="s">
        <v>504</v>
      </c>
      <c r="C22" s="87"/>
      <c r="D22" s="4" t="s">
        <v>454</v>
      </c>
      <c r="E22" s="4" t="s">
        <v>16</v>
      </c>
      <c r="F22" s="4">
        <v>3</v>
      </c>
      <c r="G22" s="4" t="s">
        <v>161</v>
      </c>
      <c r="H22" s="4" t="s">
        <v>27</v>
      </c>
      <c r="I22" s="4" t="s">
        <v>28</v>
      </c>
      <c r="J22" s="7">
        <v>8.9004629629629625E-3</v>
      </c>
      <c r="K22" s="45">
        <f t="shared" si="0"/>
        <v>2.966820987654321E-3</v>
      </c>
      <c r="L22" s="8" t="s">
        <v>328</v>
      </c>
      <c r="M22" s="4" t="s">
        <v>507</v>
      </c>
    </row>
    <row r="23" spans="1:13">
      <c r="A23" s="53">
        <v>42710</v>
      </c>
      <c r="B23" s="69" t="s">
        <v>390</v>
      </c>
      <c r="C23" s="87"/>
      <c r="D23" s="4" t="s">
        <v>391</v>
      </c>
      <c r="E23" s="4" t="s">
        <v>16</v>
      </c>
      <c r="F23" s="4">
        <v>3</v>
      </c>
      <c r="G23" s="4" t="s">
        <v>392</v>
      </c>
      <c r="H23" s="4" t="s">
        <v>44</v>
      </c>
      <c r="I23" s="4" t="s">
        <v>45</v>
      </c>
      <c r="J23" s="7">
        <v>7.8819444444444432E-3</v>
      </c>
      <c r="K23" s="45">
        <f t="shared" si="0"/>
        <v>2.6273148148148145E-3</v>
      </c>
      <c r="L23" s="8"/>
      <c r="M23" s="4" t="s">
        <v>393</v>
      </c>
    </row>
    <row r="24" spans="1:13">
      <c r="A24" s="53">
        <v>42710</v>
      </c>
      <c r="B24" s="69" t="s">
        <v>390</v>
      </c>
      <c r="C24" s="87"/>
      <c r="D24" s="4" t="s">
        <v>391</v>
      </c>
      <c r="E24" s="4" t="s">
        <v>16</v>
      </c>
      <c r="F24" s="4">
        <v>5</v>
      </c>
      <c r="G24" s="4"/>
      <c r="H24" s="4" t="s">
        <v>81</v>
      </c>
      <c r="I24" s="4" t="s">
        <v>82</v>
      </c>
      <c r="J24" s="7">
        <v>1.6296296296296295E-2</v>
      </c>
      <c r="K24" s="45">
        <f t="shared" si="0"/>
        <v>3.2592592592592591E-3</v>
      </c>
      <c r="L24" s="8"/>
      <c r="M24" s="4" t="s">
        <v>393</v>
      </c>
    </row>
    <row r="25" spans="1:13">
      <c r="A25" s="3" t="s">
        <v>46</v>
      </c>
      <c r="B25" s="69" t="s">
        <v>47</v>
      </c>
      <c r="C25" s="87"/>
      <c r="D25" s="4" t="s">
        <v>48</v>
      </c>
      <c r="E25" s="4" t="s">
        <v>16</v>
      </c>
      <c r="F25" s="4">
        <v>5</v>
      </c>
      <c r="G25" s="4"/>
      <c r="H25" s="4" t="s">
        <v>50</v>
      </c>
      <c r="I25" s="4" t="s">
        <v>51</v>
      </c>
      <c r="J25" s="7">
        <v>2.0405092592592593E-2</v>
      </c>
      <c r="K25" s="45">
        <f t="shared" si="0"/>
        <v>4.0810185185185185E-3</v>
      </c>
      <c r="L25" s="8"/>
      <c r="M25" s="7" t="s">
        <v>49</v>
      </c>
    </row>
    <row r="26" spans="1:13">
      <c r="A26" s="53">
        <v>42379</v>
      </c>
      <c r="B26" s="58" t="s">
        <v>147</v>
      </c>
      <c r="C26" s="87"/>
      <c r="D26" s="4" t="s">
        <v>148</v>
      </c>
      <c r="E26" s="4" t="s">
        <v>16</v>
      </c>
      <c r="F26" s="4">
        <v>5</v>
      </c>
      <c r="G26" s="4"/>
      <c r="H26" s="4" t="s">
        <v>64</v>
      </c>
      <c r="I26" s="4" t="s">
        <v>65</v>
      </c>
      <c r="J26" s="7">
        <v>1.5914351851851853E-2</v>
      </c>
      <c r="K26" s="45">
        <f t="shared" si="0"/>
        <v>3.1828703703703706E-3</v>
      </c>
      <c r="L26" s="8"/>
      <c r="M26" s="4" t="s">
        <v>146</v>
      </c>
    </row>
    <row r="27" spans="1:13">
      <c r="A27" s="5">
        <v>40269</v>
      </c>
      <c r="B27" s="69" t="s">
        <v>512</v>
      </c>
      <c r="C27" s="87"/>
      <c r="D27" s="4"/>
      <c r="E27" s="4" t="s">
        <v>16</v>
      </c>
      <c r="F27" s="4">
        <v>5</v>
      </c>
      <c r="G27" s="4" t="s">
        <v>275</v>
      </c>
      <c r="H27" s="4" t="s">
        <v>365</v>
      </c>
      <c r="I27" s="4" t="s">
        <v>65</v>
      </c>
      <c r="J27" s="7">
        <v>1.6851851851851851E-2</v>
      </c>
      <c r="K27" s="45">
        <f t="shared" si="0"/>
        <v>3.3703703703703699E-3</v>
      </c>
      <c r="L27" s="8"/>
      <c r="M27" s="4" t="s">
        <v>514</v>
      </c>
    </row>
    <row r="28" spans="1:13">
      <c r="A28" s="3" t="s">
        <v>269</v>
      </c>
      <c r="B28" s="69" t="s">
        <v>270</v>
      </c>
      <c r="C28" s="87"/>
      <c r="D28" s="4"/>
      <c r="E28" s="4" t="s">
        <v>16</v>
      </c>
      <c r="F28" s="4">
        <v>5</v>
      </c>
      <c r="G28" s="4" t="s">
        <v>202</v>
      </c>
      <c r="H28" s="4" t="s">
        <v>75</v>
      </c>
      <c r="I28" s="4" t="s">
        <v>76</v>
      </c>
      <c r="J28" s="7">
        <v>1.5219907407407409E-2</v>
      </c>
      <c r="K28" s="45">
        <f t="shared" si="0"/>
        <v>3.0439814814814817E-3</v>
      </c>
      <c r="L28" s="8"/>
      <c r="M28" s="4" t="s">
        <v>277</v>
      </c>
    </row>
    <row r="29" spans="1:13">
      <c r="A29" s="53">
        <v>42379</v>
      </c>
      <c r="B29" s="58" t="s">
        <v>147</v>
      </c>
      <c r="C29" s="87"/>
      <c r="D29" s="4" t="s">
        <v>148</v>
      </c>
      <c r="E29" s="4" t="s">
        <v>16</v>
      </c>
      <c r="F29" s="4">
        <v>5</v>
      </c>
      <c r="G29" s="4"/>
      <c r="H29" s="4" t="s">
        <v>75</v>
      </c>
      <c r="I29" s="4" t="s">
        <v>76</v>
      </c>
      <c r="J29" s="7">
        <v>1.5532407407407406E-2</v>
      </c>
      <c r="K29" s="45">
        <f t="shared" si="0"/>
        <v>3.1064814814814813E-3</v>
      </c>
      <c r="L29" s="8"/>
      <c r="M29" s="4" t="s">
        <v>146</v>
      </c>
    </row>
    <row r="30" spans="1:13">
      <c r="A30" s="5">
        <v>42826</v>
      </c>
      <c r="B30" s="69" t="s">
        <v>504</v>
      </c>
      <c r="C30" s="87"/>
      <c r="D30" s="4" t="s">
        <v>454</v>
      </c>
      <c r="E30" s="4" t="s">
        <v>16</v>
      </c>
      <c r="F30" s="4">
        <v>5</v>
      </c>
      <c r="G30" s="4" t="s">
        <v>161</v>
      </c>
      <c r="H30" s="4" t="s">
        <v>27</v>
      </c>
      <c r="I30" s="4" t="s">
        <v>28</v>
      </c>
      <c r="J30" s="7">
        <v>1.4027777777777778E-2</v>
      </c>
      <c r="K30" s="18">
        <f t="shared" si="0"/>
        <v>2.8055555555555555E-3</v>
      </c>
      <c r="L30" s="8" t="s">
        <v>106</v>
      </c>
      <c r="M30" s="4" t="s">
        <v>506</v>
      </c>
    </row>
    <row r="31" spans="1:13">
      <c r="A31" s="3" t="s">
        <v>673</v>
      </c>
      <c r="B31" s="69" t="s">
        <v>675</v>
      </c>
      <c r="C31" s="87"/>
      <c r="D31" s="4" t="s">
        <v>674</v>
      </c>
      <c r="E31" s="4" t="s">
        <v>16</v>
      </c>
      <c r="F31" s="4">
        <v>5</v>
      </c>
      <c r="G31" s="4"/>
      <c r="H31" s="4" t="s">
        <v>27</v>
      </c>
      <c r="I31" s="4" t="s">
        <v>28</v>
      </c>
      <c r="J31" s="7">
        <v>1.494212962962963E-2</v>
      </c>
      <c r="K31" s="45">
        <f t="shared" si="0"/>
        <v>2.9884259259259261E-3</v>
      </c>
      <c r="L31" s="8" t="s">
        <v>106</v>
      </c>
      <c r="M31" s="4" t="s">
        <v>674</v>
      </c>
    </row>
    <row r="32" spans="1:13">
      <c r="A32" s="5">
        <v>43891</v>
      </c>
      <c r="B32" s="69" t="s">
        <v>530</v>
      </c>
      <c r="C32" s="87"/>
      <c r="D32" s="4" t="s">
        <v>449</v>
      </c>
      <c r="E32" s="4" t="s">
        <v>16</v>
      </c>
      <c r="F32" s="4">
        <v>5</v>
      </c>
      <c r="G32" s="4" t="s">
        <v>161</v>
      </c>
      <c r="H32" s="4" t="s">
        <v>27</v>
      </c>
      <c r="I32" s="4" t="s">
        <v>28</v>
      </c>
      <c r="J32" s="7">
        <v>1.5057870370370369E-2</v>
      </c>
      <c r="K32" s="45">
        <f t="shared" si="0"/>
        <v>3.0115740740740736E-3</v>
      </c>
      <c r="L32" s="8"/>
      <c r="M32" s="4" t="s">
        <v>534</v>
      </c>
    </row>
    <row r="33" spans="1:14">
      <c r="A33" s="3" t="s">
        <v>318</v>
      </c>
      <c r="B33" s="69" t="s">
        <v>319</v>
      </c>
      <c r="C33" s="87"/>
      <c r="D33" s="4" t="s">
        <v>114</v>
      </c>
      <c r="E33" s="4" t="s">
        <v>16</v>
      </c>
      <c r="F33" s="4">
        <v>5</v>
      </c>
      <c r="G33" s="4" t="s">
        <v>161</v>
      </c>
      <c r="H33" s="4" t="s">
        <v>27</v>
      </c>
      <c r="I33" s="4" t="s">
        <v>28</v>
      </c>
      <c r="J33" s="7">
        <v>1.5081018518518516E-2</v>
      </c>
      <c r="K33" s="45">
        <f t="shared" si="0"/>
        <v>3.0162037037037032E-3</v>
      </c>
      <c r="L33" s="8" t="s">
        <v>210</v>
      </c>
      <c r="M33" s="4" t="s">
        <v>320</v>
      </c>
    </row>
    <row r="34" spans="1:14">
      <c r="A34" s="5">
        <v>37012</v>
      </c>
      <c r="B34" s="69" t="s">
        <v>483</v>
      </c>
      <c r="C34" s="87"/>
      <c r="D34" s="4" t="s">
        <v>484</v>
      </c>
      <c r="E34" s="4" t="s">
        <v>16</v>
      </c>
      <c r="F34" s="4">
        <v>5</v>
      </c>
      <c r="G34" s="4" t="s">
        <v>161</v>
      </c>
      <c r="H34" s="4" t="s">
        <v>27</v>
      </c>
      <c r="I34" s="4" t="s">
        <v>28</v>
      </c>
      <c r="J34" s="7">
        <v>1.5092592592592593E-2</v>
      </c>
      <c r="K34" s="45">
        <f t="shared" si="0"/>
        <v>3.0185185185185185E-3</v>
      </c>
      <c r="L34" s="8"/>
      <c r="M34" s="4" t="s">
        <v>485</v>
      </c>
    </row>
    <row r="35" spans="1:14">
      <c r="A35" s="3" t="s">
        <v>46</v>
      </c>
      <c r="B35" s="69" t="s">
        <v>92</v>
      </c>
      <c r="C35" s="87"/>
      <c r="D35" s="4" t="s">
        <v>93</v>
      </c>
      <c r="E35" s="4" t="s">
        <v>16</v>
      </c>
      <c r="F35" s="4">
        <v>5</v>
      </c>
      <c r="G35" s="4"/>
      <c r="H35" s="4" t="s">
        <v>27</v>
      </c>
      <c r="I35" s="4" t="s">
        <v>28</v>
      </c>
      <c r="J35" s="7">
        <v>1.5138888888888889E-2</v>
      </c>
      <c r="K35" s="45">
        <f t="shared" si="0"/>
        <v>3.0277777777777777E-3</v>
      </c>
      <c r="L35" s="8"/>
      <c r="M35" s="4" t="s">
        <v>95</v>
      </c>
    </row>
    <row r="36" spans="1:14">
      <c r="A36" s="3" t="s">
        <v>269</v>
      </c>
      <c r="B36" s="69" t="s">
        <v>270</v>
      </c>
      <c r="C36" s="87"/>
      <c r="D36" s="4"/>
      <c r="E36" s="4" t="s">
        <v>16</v>
      </c>
      <c r="F36" s="4">
        <v>5</v>
      </c>
      <c r="G36" s="4" t="s">
        <v>161</v>
      </c>
      <c r="H36" s="4" t="s">
        <v>27</v>
      </c>
      <c r="I36" s="4" t="s">
        <v>28</v>
      </c>
      <c r="J36" s="7">
        <v>1.5347222222222222E-2</v>
      </c>
      <c r="K36" s="45">
        <f t="shared" si="0"/>
        <v>3.0694444444444445E-3</v>
      </c>
      <c r="L36" s="8"/>
      <c r="M36" s="4" t="s">
        <v>277</v>
      </c>
      <c r="N36" s="4"/>
    </row>
    <row r="37" spans="1:14">
      <c r="A37" s="3" t="s">
        <v>13</v>
      </c>
      <c r="B37" s="77" t="s">
        <v>14</v>
      </c>
      <c r="C37" s="87"/>
      <c r="D37" s="4" t="s">
        <v>15</v>
      </c>
      <c r="E37" s="4" t="s">
        <v>16</v>
      </c>
      <c r="F37" s="4">
        <v>5</v>
      </c>
      <c r="G37" s="4"/>
      <c r="H37" s="4" t="s">
        <v>27</v>
      </c>
      <c r="I37" s="4" t="s">
        <v>28</v>
      </c>
      <c r="J37" s="7">
        <v>1.545138888888889E-2</v>
      </c>
      <c r="K37" s="45">
        <f t="shared" si="0"/>
        <v>3.0902777777777777E-3</v>
      </c>
      <c r="L37" s="65" t="s">
        <v>23</v>
      </c>
      <c r="M37" s="4" t="s">
        <v>634</v>
      </c>
    </row>
    <row r="38" spans="1:14">
      <c r="A38" s="3" t="s">
        <v>207</v>
      </c>
      <c r="B38" s="69" t="s">
        <v>208</v>
      </c>
      <c r="C38" s="87"/>
      <c r="D38" s="4" t="s">
        <v>209</v>
      </c>
      <c r="E38" s="4" t="s">
        <v>16</v>
      </c>
      <c r="F38" s="4">
        <v>5</v>
      </c>
      <c r="G38" s="4" t="s">
        <v>161</v>
      </c>
      <c r="H38" s="4" t="s">
        <v>27</v>
      </c>
      <c r="I38" s="4" t="s">
        <v>28</v>
      </c>
      <c r="J38" s="7">
        <v>1.5520833333333333E-2</v>
      </c>
      <c r="K38" s="45">
        <f t="shared" si="0"/>
        <v>3.1041666666666665E-3</v>
      </c>
      <c r="L38" s="8" t="s">
        <v>210</v>
      </c>
      <c r="M38" s="4" t="s">
        <v>211</v>
      </c>
    </row>
    <row r="39" spans="1:14">
      <c r="A39" s="53">
        <v>42532</v>
      </c>
      <c r="B39" s="69" t="s">
        <v>649</v>
      </c>
      <c r="C39" s="87"/>
      <c r="D39" s="4" t="s">
        <v>647</v>
      </c>
      <c r="E39" s="4" t="s">
        <v>16</v>
      </c>
      <c r="F39" s="4">
        <v>5</v>
      </c>
      <c r="G39" s="4"/>
      <c r="H39" s="4" t="s">
        <v>27</v>
      </c>
      <c r="I39" s="4" t="s">
        <v>28</v>
      </c>
      <c r="J39" s="7">
        <v>1.5532407407407406E-2</v>
      </c>
      <c r="K39" s="45">
        <f t="shared" si="0"/>
        <v>3.1064814814814813E-3</v>
      </c>
      <c r="L39" s="8" t="s">
        <v>650</v>
      </c>
      <c r="M39" s="4" t="s">
        <v>648</v>
      </c>
    </row>
    <row r="40" spans="1:14">
      <c r="A40" s="53">
        <v>42559</v>
      </c>
      <c r="B40" s="58" t="s">
        <v>295</v>
      </c>
      <c r="C40" s="87"/>
      <c r="D40" s="4" t="s">
        <v>296</v>
      </c>
      <c r="E40" s="4" t="s">
        <v>16</v>
      </c>
      <c r="F40" s="4">
        <v>5</v>
      </c>
      <c r="G40" s="4" t="s">
        <v>161</v>
      </c>
      <c r="H40" s="4" t="s">
        <v>27</v>
      </c>
      <c r="I40" s="4" t="s">
        <v>28</v>
      </c>
      <c r="J40" s="7">
        <v>1.554398148148148E-2</v>
      </c>
      <c r="K40" s="45">
        <f t="shared" si="0"/>
        <v>3.1087962962962961E-3</v>
      </c>
      <c r="L40" s="8"/>
      <c r="M40" s="4" t="s">
        <v>303</v>
      </c>
    </row>
    <row r="41" spans="1:14">
      <c r="A41" s="5">
        <v>40269</v>
      </c>
      <c r="B41" s="69" t="s">
        <v>512</v>
      </c>
      <c r="C41" s="87"/>
      <c r="D41" s="4"/>
      <c r="E41" s="4" t="s">
        <v>16</v>
      </c>
      <c r="F41" s="4">
        <v>5</v>
      </c>
      <c r="G41" s="4" t="s">
        <v>161</v>
      </c>
      <c r="H41" s="4" t="s">
        <v>27</v>
      </c>
      <c r="I41" s="4" t="s">
        <v>28</v>
      </c>
      <c r="J41" s="7">
        <v>1.5601851851851851E-2</v>
      </c>
      <c r="K41" s="45">
        <f t="shared" si="0"/>
        <v>3.1203703703703701E-3</v>
      </c>
      <c r="L41" s="8"/>
      <c r="M41" s="4" t="s">
        <v>514</v>
      </c>
    </row>
    <row r="42" spans="1:14">
      <c r="A42" s="5">
        <v>42736</v>
      </c>
      <c r="B42" s="69" t="s">
        <v>569</v>
      </c>
      <c r="C42" s="87"/>
      <c r="D42" s="4" t="s">
        <v>570</v>
      </c>
      <c r="E42" s="4" t="s">
        <v>16</v>
      </c>
      <c r="F42" s="4">
        <v>5</v>
      </c>
      <c r="G42" s="4" t="s">
        <v>161</v>
      </c>
      <c r="H42" s="4" t="s">
        <v>27</v>
      </c>
      <c r="I42" s="4" t="s">
        <v>28</v>
      </c>
      <c r="J42" s="7">
        <v>1.5636574074074074E-2</v>
      </c>
      <c r="K42" s="45">
        <f t="shared" si="0"/>
        <v>3.1273148148148145E-3</v>
      </c>
      <c r="L42" s="8" t="s">
        <v>41</v>
      </c>
      <c r="M42" s="4" t="s">
        <v>571</v>
      </c>
    </row>
    <row r="43" spans="1:14">
      <c r="A43" s="53">
        <v>42466</v>
      </c>
      <c r="B43" s="69" t="s">
        <v>414</v>
      </c>
      <c r="C43" s="87"/>
      <c r="D43" s="4"/>
      <c r="E43" s="4" t="s">
        <v>16</v>
      </c>
      <c r="F43" s="4">
        <v>5</v>
      </c>
      <c r="G43" s="4" t="s">
        <v>161</v>
      </c>
      <c r="H43" s="4" t="s">
        <v>27</v>
      </c>
      <c r="I43" s="4" t="s">
        <v>28</v>
      </c>
      <c r="J43" s="7">
        <v>1.5694444444444445E-2</v>
      </c>
      <c r="K43" s="45">
        <f t="shared" si="0"/>
        <v>3.138888888888889E-3</v>
      </c>
      <c r="L43" s="8" t="s">
        <v>41</v>
      </c>
      <c r="M43" s="4" t="s">
        <v>416</v>
      </c>
    </row>
    <row r="44" spans="1:14">
      <c r="A44" s="3" t="s">
        <v>368</v>
      </c>
      <c r="B44" s="69" t="s">
        <v>360</v>
      </c>
      <c r="C44" s="87"/>
      <c r="D44" s="4" t="s">
        <v>361</v>
      </c>
      <c r="E44" s="4" t="s">
        <v>16</v>
      </c>
      <c r="F44" s="4">
        <v>5</v>
      </c>
      <c r="G44" s="4" t="s">
        <v>161</v>
      </c>
      <c r="H44" s="4" t="s">
        <v>27</v>
      </c>
      <c r="I44" s="4" t="s">
        <v>28</v>
      </c>
      <c r="J44" s="7">
        <v>1.5717592592592592E-2</v>
      </c>
      <c r="K44" s="45">
        <f t="shared" si="0"/>
        <v>3.1435185185185186E-3</v>
      </c>
      <c r="L44" s="8"/>
      <c r="M44" s="4" t="s">
        <v>386</v>
      </c>
    </row>
    <row r="45" spans="1:14">
      <c r="A45" s="5">
        <v>44228</v>
      </c>
      <c r="B45" s="69" t="s">
        <v>555</v>
      </c>
      <c r="C45" s="87"/>
      <c r="D45" s="4" t="s">
        <v>449</v>
      </c>
      <c r="E45" s="4" t="s">
        <v>16</v>
      </c>
      <c r="F45" s="4">
        <v>5</v>
      </c>
      <c r="G45" s="4" t="s">
        <v>161</v>
      </c>
      <c r="H45" s="4" t="s">
        <v>27</v>
      </c>
      <c r="I45" s="4" t="s">
        <v>28</v>
      </c>
      <c r="J45" s="7">
        <v>1.5787037037037037E-2</v>
      </c>
      <c r="K45" s="45">
        <f t="shared" si="0"/>
        <v>3.1574074074074074E-3</v>
      </c>
      <c r="L45" s="8" t="s">
        <v>557</v>
      </c>
      <c r="M45" s="4" t="s">
        <v>556</v>
      </c>
    </row>
    <row r="46" spans="1:14">
      <c r="A46" s="3" t="s">
        <v>174</v>
      </c>
      <c r="B46" s="69" t="s">
        <v>201</v>
      </c>
      <c r="C46" s="87"/>
      <c r="D46" s="4"/>
      <c r="E46" s="4" t="s">
        <v>16</v>
      </c>
      <c r="F46" s="4">
        <v>5</v>
      </c>
      <c r="G46" s="4" t="s">
        <v>161</v>
      </c>
      <c r="H46" s="4" t="s">
        <v>27</v>
      </c>
      <c r="I46" s="4" t="s">
        <v>28</v>
      </c>
      <c r="J46" s="7">
        <v>1.5810185185185184E-2</v>
      </c>
      <c r="K46" s="45">
        <f t="shared" si="0"/>
        <v>3.162037037037037E-3</v>
      </c>
      <c r="L46" s="8" t="s">
        <v>41</v>
      </c>
      <c r="M46" s="4" t="s">
        <v>200</v>
      </c>
    </row>
    <row r="47" spans="1:14">
      <c r="A47" s="3" t="s">
        <v>668</v>
      </c>
      <c r="B47" s="69" t="s">
        <v>670</v>
      </c>
      <c r="C47" s="84" t="s">
        <v>672</v>
      </c>
      <c r="D47" s="4"/>
      <c r="E47" s="4" t="s">
        <v>16</v>
      </c>
      <c r="F47" s="4">
        <v>5</v>
      </c>
      <c r="G47" s="4"/>
      <c r="H47" s="4" t="s">
        <v>27</v>
      </c>
      <c r="I47" s="4" t="s">
        <v>28</v>
      </c>
      <c r="J47" s="7">
        <v>1.6655092592592593E-2</v>
      </c>
      <c r="K47" s="45">
        <f t="shared" si="0"/>
        <v>3.3310185185185187E-3</v>
      </c>
      <c r="L47" s="8" t="s">
        <v>328</v>
      </c>
      <c r="M47" s="4" t="s">
        <v>669</v>
      </c>
    </row>
    <row r="48" spans="1:14">
      <c r="A48" s="5">
        <v>38777</v>
      </c>
      <c r="B48" s="69" t="s">
        <v>548</v>
      </c>
      <c r="C48" s="87"/>
      <c r="D48" s="4" t="s">
        <v>549</v>
      </c>
      <c r="E48" s="4" t="s">
        <v>16</v>
      </c>
      <c r="F48" s="4">
        <v>5</v>
      </c>
      <c r="G48" s="4" t="s">
        <v>161</v>
      </c>
      <c r="H48" s="4" t="s">
        <v>27</v>
      </c>
      <c r="I48" s="4" t="s">
        <v>28</v>
      </c>
      <c r="J48" s="7">
        <v>1.8252314814814815E-2</v>
      </c>
      <c r="K48" s="45">
        <f t="shared" si="0"/>
        <v>3.650462962962963E-3</v>
      </c>
      <c r="L48" s="8" t="s">
        <v>550</v>
      </c>
      <c r="M48" s="4" t="s">
        <v>551</v>
      </c>
    </row>
    <row r="49" spans="1:13">
      <c r="A49" s="5">
        <v>45383</v>
      </c>
      <c r="B49" s="69" t="s">
        <v>497</v>
      </c>
      <c r="C49" s="87"/>
      <c r="D49" s="4" t="s">
        <v>460</v>
      </c>
      <c r="E49" s="4" t="s">
        <v>16</v>
      </c>
      <c r="F49" s="4">
        <v>5</v>
      </c>
      <c r="G49" s="4" t="s">
        <v>239</v>
      </c>
      <c r="H49" s="4" t="s">
        <v>344</v>
      </c>
      <c r="I49" s="4" t="s">
        <v>345</v>
      </c>
      <c r="J49" s="7">
        <v>1.4351851851851852E-2</v>
      </c>
      <c r="K49" s="45">
        <f t="shared" si="0"/>
        <v>2.8703703703703703E-3</v>
      </c>
      <c r="L49" s="8" t="s">
        <v>498</v>
      </c>
      <c r="M49" s="4" t="s">
        <v>499</v>
      </c>
    </row>
    <row r="50" spans="1:13">
      <c r="A50" s="5">
        <v>42125</v>
      </c>
      <c r="B50" s="69" t="s">
        <v>456</v>
      </c>
      <c r="C50" s="87"/>
      <c r="D50" s="4" t="s">
        <v>460</v>
      </c>
      <c r="E50" s="4" t="s">
        <v>16</v>
      </c>
      <c r="F50" s="4">
        <v>5</v>
      </c>
      <c r="G50" s="4" t="s">
        <v>239</v>
      </c>
      <c r="H50" s="4" t="s">
        <v>344</v>
      </c>
      <c r="I50" s="4" t="s">
        <v>345</v>
      </c>
      <c r="J50" s="45">
        <v>1.4560185185185183E-2</v>
      </c>
      <c r="K50" s="45">
        <f t="shared" si="0"/>
        <v>2.9120370370370368E-3</v>
      </c>
      <c r="L50" s="8" t="s">
        <v>461</v>
      </c>
      <c r="M50" s="4" t="s">
        <v>459</v>
      </c>
    </row>
    <row r="51" spans="1:13">
      <c r="A51" s="5">
        <v>40269</v>
      </c>
      <c r="B51" s="69" t="s">
        <v>512</v>
      </c>
      <c r="C51" s="87"/>
      <c r="D51" s="4"/>
      <c r="E51" s="4" t="s">
        <v>16</v>
      </c>
      <c r="F51" s="4">
        <v>5</v>
      </c>
      <c r="G51" s="4" t="s">
        <v>239</v>
      </c>
      <c r="H51" s="4" t="s">
        <v>344</v>
      </c>
      <c r="I51" s="4" t="s">
        <v>345</v>
      </c>
      <c r="J51" s="7">
        <v>1.4560185185185183E-2</v>
      </c>
      <c r="K51" s="45">
        <f t="shared" si="0"/>
        <v>2.9120370370370368E-3</v>
      </c>
      <c r="L51" s="8"/>
      <c r="M51" s="4" t="s">
        <v>514</v>
      </c>
    </row>
    <row r="52" spans="1:13">
      <c r="A52" s="3" t="s">
        <v>13</v>
      </c>
      <c r="B52" s="77" t="s">
        <v>14</v>
      </c>
      <c r="C52" s="87"/>
      <c r="D52" s="4" t="s">
        <v>15</v>
      </c>
      <c r="E52" s="4" t="s">
        <v>16</v>
      </c>
      <c r="F52" s="4">
        <v>5</v>
      </c>
      <c r="G52" s="4"/>
      <c r="H52" s="4" t="s">
        <v>344</v>
      </c>
      <c r="I52" s="4" t="s">
        <v>345</v>
      </c>
      <c r="J52" s="7">
        <v>1.4664351851851852E-2</v>
      </c>
      <c r="K52" s="45">
        <f t="shared" si="0"/>
        <v>2.9328703703703704E-3</v>
      </c>
      <c r="L52" s="65" t="s">
        <v>651</v>
      </c>
      <c r="M52" s="4" t="s">
        <v>634</v>
      </c>
    </row>
    <row r="53" spans="1:13">
      <c r="A53" s="5">
        <v>37012</v>
      </c>
      <c r="B53" s="69" t="s">
        <v>483</v>
      </c>
      <c r="C53" s="87"/>
      <c r="D53" s="4" t="s">
        <v>484</v>
      </c>
      <c r="E53" s="4" t="s">
        <v>16</v>
      </c>
      <c r="F53" s="4">
        <v>5</v>
      </c>
      <c r="G53" s="4" t="s">
        <v>486</v>
      </c>
      <c r="H53" s="4" t="s">
        <v>272</v>
      </c>
      <c r="I53" s="4" t="s">
        <v>276</v>
      </c>
      <c r="J53" s="7">
        <v>1.494212962962963E-2</v>
      </c>
      <c r="K53" s="45">
        <f t="shared" si="0"/>
        <v>2.9884259259259261E-3</v>
      </c>
      <c r="L53" s="8"/>
      <c r="M53" s="4" t="s">
        <v>485</v>
      </c>
    </row>
    <row r="54" spans="1:13">
      <c r="A54" s="53">
        <v>42466</v>
      </c>
      <c r="B54" s="69" t="s">
        <v>414</v>
      </c>
      <c r="C54" s="87"/>
      <c r="D54" s="4"/>
      <c r="E54" s="4" t="s">
        <v>16</v>
      </c>
      <c r="F54" s="4">
        <v>5</v>
      </c>
      <c r="G54" s="4" t="s">
        <v>275</v>
      </c>
      <c r="H54" s="4" t="s">
        <v>272</v>
      </c>
      <c r="I54" s="4" t="s">
        <v>276</v>
      </c>
      <c r="J54" s="7">
        <v>1.5185185185185185E-2</v>
      </c>
      <c r="K54" s="45">
        <f t="shared" si="0"/>
        <v>3.0370370370370369E-3</v>
      </c>
      <c r="L54" s="8" t="s">
        <v>106</v>
      </c>
      <c r="M54" s="4" t="s">
        <v>416</v>
      </c>
    </row>
    <row r="55" spans="1:13">
      <c r="A55" s="5">
        <v>44682</v>
      </c>
      <c r="B55" s="69" t="s">
        <v>433</v>
      </c>
      <c r="C55" s="87" t="s">
        <v>434</v>
      </c>
      <c r="D55" s="4"/>
      <c r="E55" s="4" t="s">
        <v>16</v>
      </c>
      <c r="F55" s="4">
        <v>5</v>
      </c>
      <c r="G55" s="4" t="s">
        <v>164</v>
      </c>
      <c r="H55" s="4" t="s">
        <v>29</v>
      </c>
      <c r="I55" s="4" t="s">
        <v>30</v>
      </c>
      <c r="J55" s="7">
        <v>1.4918981481481483E-2</v>
      </c>
      <c r="K55" s="45">
        <f t="shared" si="0"/>
        <v>2.9837962962962965E-3</v>
      </c>
      <c r="L55" s="8" t="s">
        <v>435</v>
      </c>
      <c r="M55" s="4" t="s">
        <v>436</v>
      </c>
    </row>
    <row r="56" spans="1:13">
      <c r="A56" s="3" t="s">
        <v>174</v>
      </c>
      <c r="B56" s="69" t="s">
        <v>188</v>
      </c>
      <c r="C56" s="87" t="s">
        <v>189</v>
      </c>
      <c r="D56" s="4" t="s">
        <v>190</v>
      </c>
      <c r="E56" s="4" t="s">
        <v>16</v>
      </c>
      <c r="F56" s="4">
        <v>5</v>
      </c>
      <c r="G56" s="4" t="s">
        <v>192</v>
      </c>
      <c r="H56" s="4" t="s">
        <v>193</v>
      </c>
      <c r="I56" s="4" t="s">
        <v>30</v>
      </c>
      <c r="J56" s="7">
        <v>2.3321759259259261E-2</v>
      </c>
      <c r="K56" s="45">
        <f t="shared" si="0"/>
        <v>4.6643518518518518E-3</v>
      </c>
      <c r="L56" s="8"/>
      <c r="M56" s="4" t="s">
        <v>194</v>
      </c>
    </row>
    <row r="57" spans="1:13">
      <c r="A57" s="3" t="s">
        <v>368</v>
      </c>
      <c r="B57" s="69" t="s">
        <v>372</v>
      </c>
      <c r="C57" s="87"/>
      <c r="D57" s="4" t="s">
        <v>373</v>
      </c>
      <c r="E57" s="4" t="s">
        <v>16</v>
      </c>
      <c r="F57" s="4">
        <v>5</v>
      </c>
      <c r="G57" s="4" t="s">
        <v>239</v>
      </c>
      <c r="H57" s="4" t="s">
        <v>380</v>
      </c>
      <c r="I57" s="4" t="s">
        <v>30</v>
      </c>
      <c r="J57" s="7">
        <v>3.037037037037037E-2</v>
      </c>
      <c r="K57" s="45">
        <f t="shared" si="0"/>
        <v>6.0740740740740738E-3</v>
      </c>
      <c r="L57" s="8"/>
      <c r="M57" s="11" t="s">
        <v>381</v>
      </c>
    </row>
    <row r="58" spans="1:13">
      <c r="A58" s="3" t="s">
        <v>368</v>
      </c>
      <c r="B58" s="69" t="s">
        <v>372</v>
      </c>
      <c r="C58" s="87"/>
      <c r="D58" s="4" t="s">
        <v>373</v>
      </c>
      <c r="E58" s="4" t="s">
        <v>16</v>
      </c>
      <c r="F58" s="4">
        <v>5</v>
      </c>
      <c r="G58" s="4"/>
      <c r="H58" s="4" t="s">
        <v>379</v>
      </c>
      <c r="I58" s="4" t="s">
        <v>45</v>
      </c>
      <c r="J58" s="7">
        <v>2.1701388888888892E-2</v>
      </c>
      <c r="K58" s="45">
        <f t="shared" si="0"/>
        <v>4.340277777777778E-3</v>
      </c>
      <c r="L58" s="8"/>
      <c r="M58" s="4" t="s">
        <v>378</v>
      </c>
    </row>
    <row r="59" spans="1:13">
      <c r="A59" s="3" t="s">
        <v>13</v>
      </c>
      <c r="B59" s="77" t="s">
        <v>14</v>
      </c>
      <c r="C59" s="87"/>
      <c r="D59" s="4" t="s">
        <v>15</v>
      </c>
      <c r="E59" s="4" t="s">
        <v>16</v>
      </c>
      <c r="F59" s="4">
        <v>5</v>
      </c>
      <c r="G59" s="4"/>
      <c r="H59" s="4" t="s">
        <v>254</v>
      </c>
      <c r="I59" s="4" t="s">
        <v>255</v>
      </c>
      <c r="J59" s="7">
        <v>1.3136574074074077E-2</v>
      </c>
      <c r="K59" s="45">
        <f t="shared" si="0"/>
        <v>2.6273148148148154E-3</v>
      </c>
      <c r="L59" s="8" t="s">
        <v>633</v>
      </c>
      <c r="M59" s="4"/>
    </row>
    <row r="60" spans="1:13">
      <c r="A60" s="5">
        <v>43891</v>
      </c>
      <c r="B60" s="69" t="s">
        <v>530</v>
      </c>
      <c r="C60" s="87"/>
      <c r="D60" s="4" t="s">
        <v>449</v>
      </c>
      <c r="E60" s="4" t="s">
        <v>16</v>
      </c>
      <c r="F60" s="4">
        <v>5</v>
      </c>
      <c r="G60" s="4" t="s">
        <v>204</v>
      </c>
      <c r="H60" s="4" t="s">
        <v>71</v>
      </c>
      <c r="I60" s="4" t="s">
        <v>72</v>
      </c>
      <c r="J60" s="7">
        <v>1.59375E-2</v>
      </c>
      <c r="K60" s="45">
        <f t="shared" si="0"/>
        <v>3.1875000000000002E-3</v>
      </c>
      <c r="L60" s="8" t="s">
        <v>23</v>
      </c>
      <c r="M60" s="4" t="s">
        <v>534</v>
      </c>
    </row>
    <row r="61" spans="1:13">
      <c r="A61" s="5">
        <v>43891</v>
      </c>
      <c r="B61" s="69" t="s">
        <v>530</v>
      </c>
      <c r="C61" s="87"/>
      <c r="D61" s="4" t="s">
        <v>449</v>
      </c>
      <c r="E61" s="4" t="s">
        <v>16</v>
      </c>
      <c r="F61" s="4">
        <v>5</v>
      </c>
      <c r="G61" s="4"/>
      <c r="H61" s="4" t="s">
        <v>425</v>
      </c>
      <c r="I61" s="4" t="s">
        <v>72</v>
      </c>
      <c r="J61" s="7">
        <v>1.6574074074074074E-2</v>
      </c>
      <c r="K61" s="45">
        <f t="shared" si="0"/>
        <v>3.3148148148148147E-3</v>
      </c>
      <c r="L61" s="8"/>
      <c r="M61" s="4" t="s">
        <v>534</v>
      </c>
    </row>
    <row r="62" spans="1:13">
      <c r="A62" s="53">
        <v>42710</v>
      </c>
      <c r="B62" s="69" t="s">
        <v>390</v>
      </c>
      <c r="C62" s="87"/>
      <c r="D62" s="4" t="s">
        <v>391</v>
      </c>
      <c r="E62" s="4" t="s">
        <v>16</v>
      </c>
      <c r="F62" s="4">
        <v>5</v>
      </c>
      <c r="G62" s="4"/>
      <c r="H62" s="4" t="s">
        <v>58</v>
      </c>
      <c r="I62" s="4" t="s">
        <v>59</v>
      </c>
      <c r="J62" s="7">
        <v>1.5648148148148151E-2</v>
      </c>
      <c r="K62" s="45">
        <f t="shared" si="0"/>
        <v>3.1296296296296302E-3</v>
      </c>
      <c r="L62" s="8"/>
      <c r="M62" s="4" t="s">
        <v>393</v>
      </c>
    </row>
    <row r="63" spans="1:13">
      <c r="A63" s="3" t="s">
        <v>269</v>
      </c>
      <c r="B63" s="69" t="s">
        <v>270</v>
      </c>
      <c r="C63" s="87"/>
      <c r="D63" s="4"/>
      <c r="E63" s="4" t="s">
        <v>16</v>
      </c>
      <c r="F63" s="4">
        <v>5</v>
      </c>
      <c r="G63" s="4"/>
      <c r="H63" s="4" t="s">
        <v>58</v>
      </c>
      <c r="I63" s="4" t="s">
        <v>59</v>
      </c>
      <c r="J63" s="7">
        <v>1.622685185185185E-2</v>
      </c>
      <c r="K63" s="45">
        <f t="shared" si="0"/>
        <v>3.2453703703703698E-3</v>
      </c>
      <c r="L63" s="20"/>
      <c r="M63" s="4" t="s">
        <v>277</v>
      </c>
    </row>
    <row r="64" spans="1:13">
      <c r="A64" s="5">
        <v>40269</v>
      </c>
      <c r="B64" s="69" t="s">
        <v>512</v>
      </c>
      <c r="C64" s="87"/>
      <c r="D64" s="4"/>
      <c r="E64" s="4" t="s">
        <v>16</v>
      </c>
      <c r="F64" s="4">
        <v>5</v>
      </c>
      <c r="G64" s="4" t="s">
        <v>275</v>
      </c>
      <c r="H64" s="4" t="s">
        <v>58</v>
      </c>
      <c r="I64" s="4" t="s">
        <v>59</v>
      </c>
      <c r="J64" s="7">
        <v>1.6863425925925928E-2</v>
      </c>
      <c r="K64" s="45">
        <f t="shared" si="0"/>
        <v>3.3726851851851856E-3</v>
      </c>
      <c r="L64" s="8"/>
      <c r="M64" s="4" t="s">
        <v>514</v>
      </c>
    </row>
    <row r="65" spans="1:13">
      <c r="A65" s="3" t="s">
        <v>46</v>
      </c>
      <c r="B65" s="69" t="s">
        <v>92</v>
      </c>
      <c r="C65" s="87"/>
      <c r="D65" s="4" t="s">
        <v>93</v>
      </c>
      <c r="E65" s="4" t="s">
        <v>16</v>
      </c>
      <c r="F65" s="4">
        <v>5</v>
      </c>
      <c r="G65" s="4"/>
      <c r="H65" s="4" t="s">
        <v>101</v>
      </c>
      <c r="I65" s="4" t="s">
        <v>102</v>
      </c>
      <c r="J65" s="7">
        <v>2.431712962962963E-2</v>
      </c>
      <c r="K65" s="45">
        <f t="shared" ref="K65:K128" si="1">J65/F65</f>
        <v>4.8634259259259256E-3</v>
      </c>
      <c r="L65" s="20"/>
      <c r="M65" s="4" t="s">
        <v>103</v>
      </c>
    </row>
    <row r="66" spans="1:13">
      <c r="A66" s="5">
        <v>37012</v>
      </c>
      <c r="B66" s="69" t="s">
        <v>483</v>
      </c>
      <c r="C66" s="87"/>
      <c r="D66" s="4" t="s">
        <v>484</v>
      </c>
      <c r="E66" s="4" t="s">
        <v>16</v>
      </c>
      <c r="F66" s="4">
        <v>5</v>
      </c>
      <c r="G66" s="4" t="s">
        <v>202</v>
      </c>
      <c r="H66" s="4" t="s">
        <v>101</v>
      </c>
      <c r="I66" s="4" t="s">
        <v>102</v>
      </c>
      <c r="J66" s="7">
        <v>2.4456018518518519E-2</v>
      </c>
      <c r="K66" s="45">
        <f t="shared" si="1"/>
        <v>4.891203703703704E-3</v>
      </c>
      <c r="L66" s="8"/>
      <c r="M66" s="4" t="s">
        <v>487</v>
      </c>
    </row>
    <row r="67" spans="1:13">
      <c r="A67" s="53">
        <v>42710</v>
      </c>
      <c r="B67" s="69" t="s">
        <v>390</v>
      </c>
      <c r="C67" s="87"/>
      <c r="D67" s="4" t="s">
        <v>391</v>
      </c>
      <c r="E67" s="4" t="s">
        <v>16</v>
      </c>
      <c r="F67" s="4">
        <v>5</v>
      </c>
      <c r="G67" s="4" t="s">
        <v>202</v>
      </c>
      <c r="H67" s="4" t="s">
        <v>101</v>
      </c>
      <c r="I67" s="4" t="s">
        <v>102</v>
      </c>
      <c r="J67" s="7">
        <v>2.449074074074074E-2</v>
      </c>
      <c r="K67" s="45">
        <f t="shared" si="1"/>
        <v>4.898148148148148E-3</v>
      </c>
      <c r="L67" s="8"/>
      <c r="M67" s="4" t="s">
        <v>396</v>
      </c>
    </row>
    <row r="68" spans="1:13">
      <c r="A68" s="5">
        <v>39569</v>
      </c>
      <c r="B68" s="69" t="s">
        <v>468</v>
      </c>
      <c r="C68" s="87"/>
      <c r="D68" s="4" t="s">
        <v>296</v>
      </c>
      <c r="E68" s="4" t="s">
        <v>16</v>
      </c>
      <c r="F68" s="4">
        <v>5</v>
      </c>
      <c r="G68" s="4" t="s">
        <v>202</v>
      </c>
      <c r="H68" s="4" t="s">
        <v>101</v>
      </c>
      <c r="I68" s="4" t="s">
        <v>102</v>
      </c>
      <c r="J68" s="7">
        <v>2.494212962962963E-2</v>
      </c>
      <c r="K68" s="45">
        <f t="shared" si="1"/>
        <v>4.9884259259259257E-3</v>
      </c>
      <c r="L68" s="8"/>
      <c r="M68" s="4" t="s">
        <v>469</v>
      </c>
    </row>
    <row r="69" spans="1:13">
      <c r="A69" s="3" t="s">
        <v>283</v>
      </c>
      <c r="B69" s="58" t="s">
        <v>290</v>
      </c>
      <c r="C69" s="87"/>
      <c r="D69" s="4"/>
      <c r="E69" s="4" t="s">
        <v>16</v>
      </c>
      <c r="F69" s="4">
        <v>5</v>
      </c>
      <c r="G69" s="4" t="s">
        <v>202</v>
      </c>
      <c r="H69" s="4" t="s">
        <v>101</v>
      </c>
      <c r="I69" s="4" t="s">
        <v>102</v>
      </c>
      <c r="J69" s="7">
        <v>2.4999999999999998E-2</v>
      </c>
      <c r="K69" s="45">
        <f t="shared" si="1"/>
        <v>4.9999999999999992E-3</v>
      </c>
      <c r="L69" s="8"/>
      <c r="M69" s="4" t="s">
        <v>291</v>
      </c>
    </row>
    <row r="70" spans="1:13">
      <c r="A70" s="5">
        <v>43891</v>
      </c>
      <c r="B70" s="69" t="s">
        <v>530</v>
      </c>
      <c r="C70" s="87"/>
      <c r="D70" s="4" t="s">
        <v>449</v>
      </c>
      <c r="E70" s="4" t="s">
        <v>16</v>
      </c>
      <c r="F70" s="4">
        <v>5</v>
      </c>
      <c r="G70" s="4" t="s">
        <v>202</v>
      </c>
      <c r="H70" s="4" t="s">
        <v>101</v>
      </c>
      <c r="I70" s="4" t="s">
        <v>102</v>
      </c>
      <c r="J70" s="7">
        <v>2.4999999999999998E-2</v>
      </c>
      <c r="K70" s="45">
        <f t="shared" si="1"/>
        <v>4.9999999999999992E-3</v>
      </c>
      <c r="L70" s="8"/>
      <c r="M70" s="4" t="s">
        <v>535</v>
      </c>
    </row>
    <row r="71" spans="1:13">
      <c r="A71" s="5">
        <v>44228</v>
      </c>
      <c r="B71" s="69" t="s">
        <v>555</v>
      </c>
      <c r="C71" s="87"/>
      <c r="D71" s="4" t="s">
        <v>449</v>
      </c>
      <c r="E71" s="4" t="s">
        <v>16</v>
      </c>
      <c r="F71" s="4">
        <v>5</v>
      </c>
      <c r="G71" s="4" t="s">
        <v>202</v>
      </c>
      <c r="H71" s="4" t="s">
        <v>101</v>
      </c>
      <c r="I71" s="4" t="s">
        <v>102</v>
      </c>
      <c r="J71" s="7">
        <v>2.5601851851851851E-2</v>
      </c>
      <c r="K71" s="45">
        <f t="shared" si="1"/>
        <v>5.1203703703703706E-3</v>
      </c>
      <c r="L71" s="8"/>
      <c r="M71" s="4" t="s">
        <v>558</v>
      </c>
    </row>
    <row r="72" spans="1:13">
      <c r="A72" s="5">
        <v>40269</v>
      </c>
      <c r="B72" s="69" t="s">
        <v>512</v>
      </c>
      <c r="C72" s="87"/>
      <c r="D72" s="4"/>
      <c r="E72" s="4" t="s">
        <v>16</v>
      </c>
      <c r="F72" s="4">
        <v>5</v>
      </c>
      <c r="G72" s="4" t="s">
        <v>202</v>
      </c>
      <c r="H72" s="4" t="s">
        <v>101</v>
      </c>
      <c r="I72" s="4" t="s">
        <v>102</v>
      </c>
      <c r="J72" s="7">
        <v>2.5925925925925925E-2</v>
      </c>
      <c r="K72" s="45">
        <f t="shared" si="1"/>
        <v>5.185185185185185E-3</v>
      </c>
      <c r="L72" s="8"/>
      <c r="M72" s="4" t="s">
        <v>519</v>
      </c>
    </row>
    <row r="73" spans="1:13">
      <c r="A73" s="3" t="s">
        <v>269</v>
      </c>
      <c r="B73" s="69" t="s">
        <v>270</v>
      </c>
      <c r="C73" s="87"/>
      <c r="D73" s="4"/>
      <c r="E73" s="4" t="s">
        <v>16</v>
      </c>
      <c r="F73" s="4">
        <v>5</v>
      </c>
      <c r="G73" s="4" t="s">
        <v>202</v>
      </c>
      <c r="H73" s="4" t="s">
        <v>101</v>
      </c>
      <c r="I73" s="4" t="s">
        <v>102</v>
      </c>
      <c r="J73" s="7">
        <v>2.6574074074074073E-2</v>
      </c>
      <c r="K73" s="45">
        <f t="shared" si="1"/>
        <v>5.3148148148148147E-3</v>
      </c>
      <c r="L73" s="8"/>
      <c r="M73" s="4" t="s">
        <v>282</v>
      </c>
    </row>
    <row r="74" spans="1:13">
      <c r="A74" s="53">
        <v>42466</v>
      </c>
      <c r="B74" s="69" t="s">
        <v>414</v>
      </c>
      <c r="C74" s="87"/>
      <c r="D74" s="4"/>
      <c r="E74" s="4" t="s">
        <v>16</v>
      </c>
      <c r="F74" s="4">
        <v>5</v>
      </c>
      <c r="G74" s="4" t="s">
        <v>202</v>
      </c>
      <c r="H74" s="4" t="s">
        <v>101</v>
      </c>
      <c r="I74" s="4" t="s">
        <v>102</v>
      </c>
      <c r="J74" s="7">
        <v>2.6909722222222224E-2</v>
      </c>
      <c r="K74" s="45">
        <f t="shared" si="1"/>
        <v>5.3819444444444444E-3</v>
      </c>
      <c r="L74" s="8"/>
      <c r="M74" s="4" t="s">
        <v>417</v>
      </c>
    </row>
    <row r="75" spans="1:13">
      <c r="A75" s="3" t="s">
        <v>246</v>
      </c>
      <c r="B75" s="69" t="s">
        <v>260</v>
      </c>
      <c r="C75" s="87"/>
      <c r="D75" s="4" t="s">
        <v>261</v>
      </c>
      <c r="E75" s="4" t="s">
        <v>16</v>
      </c>
      <c r="F75" s="4">
        <v>5</v>
      </c>
      <c r="G75" s="4" t="s">
        <v>202</v>
      </c>
      <c r="H75" s="4" t="s">
        <v>101</v>
      </c>
      <c r="I75" s="4" t="s">
        <v>102</v>
      </c>
      <c r="J75" s="7">
        <v>2.6932870370370371E-2</v>
      </c>
      <c r="K75" s="45">
        <f t="shared" si="1"/>
        <v>5.386574074074074E-3</v>
      </c>
      <c r="L75" s="8"/>
      <c r="M75" s="4" t="s">
        <v>262</v>
      </c>
    </row>
    <row r="76" spans="1:13">
      <c r="A76" s="3" t="s">
        <v>174</v>
      </c>
      <c r="B76" s="69" t="s">
        <v>201</v>
      </c>
      <c r="C76" s="87"/>
      <c r="D76" s="4"/>
      <c r="E76" s="4" t="s">
        <v>16</v>
      </c>
      <c r="F76" s="4">
        <v>5</v>
      </c>
      <c r="G76" s="4" t="s">
        <v>202</v>
      </c>
      <c r="H76" s="4" t="s">
        <v>101</v>
      </c>
      <c r="I76" s="4" t="s">
        <v>102</v>
      </c>
      <c r="J76" s="7">
        <v>2.6944444444444441E-2</v>
      </c>
      <c r="K76" s="45">
        <f t="shared" si="1"/>
        <v>5.3888888888888884E-3</v>
      </c>
      <c r="L76" s="8"/>
      <c r="M76" s="4" t="s">
        <v>200</v>
      </c>
    </row>
    <row r="77" spans="1:13">
      <c r="A77" s="3" t="s">
        <v>368</v>
      </c>
      <c r="B77" s="69" t="s">
        <v>372</v>
      </c>
      <c r="C77" s="87"/>
      <c r="D77" s="4" t="s">
        <v>373</v>
      </c>
      <c r="E77" s="4" t="s">
        <v>16</v>
      </c>
      <c r="F77" s="4">
        <v>5</v>
      </c>
      <c r="G77" s="4" t="s">
        <v>202</v>
      </c>
      <c r="H77" s="4" t="s">
        <v>101</v>
      </c>
      <c r="I77" s="22" t="s">
        <v>102</v>
      </c>
      <c r="J77" s="7">
        <v>2.7094907407407404E-2</v>
      </c>
      <c r="K77" s="45">
        <f t="shared" si="1"/>
        <v>5.4189814814814812E-3</v>
      </c>
      <c r="L77" s="8"/>
      <c r="M77" s="4" t="s">
        <v>378</v>
      </c>
    </row>
    <row r="78" spans="1:13">
      <c r="A78" s="53">
        <v>42623</v>
      </c>
      <c r="B78" s="74" t="s">
        <v>132</v>
      </c>
      <c r="C78" s="87"/>
      <c r="D78" s="4" t="s">
        <v>133</v>
      </c>
      <c r="E78" s="4" t="s">
        <v>16</v>
      </c>
      <c r="F78" s="4">
        <v>5</v>
      </c>
      <c r="G78" s="4"/>
      <c r="H78" s="4" t="s">
        <v>36</v>
      </c>
      <c r="I78" s="22" t="s">
        <v>37</v>
      </c>
      <c r="J78" s="7">
        <v>1.3958333333333335E-2</v>
      </c>
      <c r="K78" s="45">
        <f t="shared" si="1"/>
        <v>2.7916666666666671E-3</v>
      </c>
      <c r="L78" s="8" t="s">
        <v>106</v>
      </c>
      <c r="M78" s="4" t="s">
        <v>135</v>
      </c>
    </row>
    <row r="79" spans="1:13">
      <c r="A79" s="53">
        <v>42532</v>
      </c>
      <c r="B79" s="69" t="s">
        <v>649</v>
      </c>
      <c r="C79" s="87"/>
      <c r="D79" s="4" t="s">
        <v>647</v>
      </c>
      <c r="E79" s="4" t="s">
        <v>16</v>
      </c>
      <c r="F79" s="4">
        <v>5</v>
      </c>
      <c r="G79" s="4"/>
      <c r="H79" s="4" t="s">
        <v>36</v>
      </c>
      <c r="I79" s="4" t="s">
        <v>37</v>
      </c>
      <c r="J79" s="7">
        <v>1.4224537037037037E-2</v>
      </c>
      <c r="K79" s="45">
        <f t="shared" si="1"/>
        <v>2.8449074074074075E-3</v>
      </c>
      <c r="L79" s="65" t="s">
        <v>41</v>
      </c>
      <c r="M79" s="4" t="s">
        <v>648</v>
      </c>
    </row>
    <row r="80" spans="1:13">
      <c r="A80" s="5">
        <v>39569</v>
      </c>
      <c r="B80" s="69" t="s">
        <v>468</v>
      </c>
      <c r="C80" s="87"/>
      <c r="D80" s="4" t="s">
        <v>296</v>
      </c>
      <c r="E80" s="4" t="s">
        <v>16</v>
      </c>
      <c r="F80" s="4">
        <v>5</v>
      </c>
      <c r="G80" s="4" t="s">
        <v>158</v>
      </c>
      <c r="H80" s="4" t="s">
        <v>36</v>
      </c>
      <c r="I80" s="4" t="s">
        <v>37</v>
      </c>
      <c r="J80" s="7">
        <v>1.4340277777777776E-2</v>
      </c>
      <c r="K80" s="45">
        <f t="shared" si="1"/>
        <v>2.8680555555555551E-3</v>
      </c>
      <c r="L80" s="8" t="s">
        <v>106</v>
      </c>
      <c r="M80" s="4" t="s">
        <v>467</v>
      </c>
    </row>
    <row r="81" spans="1:14">
      <c r="A81" s="3" t="s">
        <v>174</v>
      </c>
      <c r="B81" s="69" t="s">
        <v>201</v>
      </c>
      <c r="C81" s="87"/>
      <c r="D81" s="4"/>
      <c r="E81" s="4" t="s">
        <v>16</v>
      </c>
      <c r="F81" s="4">
        <v>5</v>
      </c>
      <c r="G81" s="4" t="s">
        <v>158</v>
      </c>
      <c r="H81" s="4" t="s">
        <v>36</v>
      </c>
      <c r="I81" s="4" t="s">
        <v>37</v>
      </c>
      <c r="J81" s="7">
        <v>1.4398148148148148E-2</v>
      </c>
      <c r="K81" s="45">
        <f t="shared" si="1"/>
        <v>2.8796296296296296E-3</v>
      </c>
      <c r="L81" s="8"/>
      <c r="M81" s="4" t="s">
        <v>200</v>
      </c>
      <c r="N81" s="11"/>
    </row>
    <row r="82" spans="1:14">
      <c r="A82" s="3" t="s">
        <v>17</v>
      </c>
      <c r="B82" s="69" t="s">
        <v>25</v>
      </c>
      <c r="C82" s="87"/>
      <c r="D82" s="4" t="s">
        <v>26</v>
      </c>
      <c r="E82" s="4" t="s">
        <v>16</v>
      </c>
      <c r="F82" s="4">
        <v>5</v>
      </c>
      <c r="G82" s="4"/>
      <c r="H82" s="4" t="s">
        <v>36</v>
      </c>
      <c r="I82" s="4" t="s">
        <v>37</v>
      </c>
      <c r="J82" s="7">
        <v>1.4409722222222221E-2</v>
      </c>
      <c r="K82" s="45">
        <f t="shared" si="1"/>
        <v>2.8819444444444444E-3</v>
      </c>
      <c r="L82" s="65" t="s">
        <v>23</v>
      </c>
      <c r="M82" s="4" t="s">
        <v>38</v>
      </c>
    </row>
    <row r="83" spans="1:14">
      <c r="A83" s="3" t="s">
        <v>269</v>
      </c>
      <c r="B83" s="69" t="s">
        <v>270</v>
      </c>
      <c r="C83" s="87"/>
      <c r="D83" s="4"/>
      <c r="E83" s="4" t="s">
        <v>16</v>
      </c>
      <c r="F83" s="4">
        <v>5</v>
      </c>
      <c r="G83" s="4" t="s">
        <v>158</v>
      </c>
      <c r="H83" s="4" t="s">
        <v>36</v>
      </c>
      <c r="I83" s="4" t="s">
        <v>37</v>
      </c>
      <c r="J83" s="7">
        <v>1.4618055555555556E-2</v>
      </c>
      <c r="K83" s="45">
        <f t="shared" si="1"/>
        <v>2.9236111111111112E-3</v>
      </c>
      <c r="L83" s="8"/>
      <c r="M83" s="4" t="s">
        <v>277</v>
      </c>
    </row>
    <row r="84" spans="1:14">
      <c r="A84" s="5">
        <v>39203</v>
      </c>
      <c r="B84" s="69" t="s">
        <v>472</v>
      </c>
      <c r="C84" s="87"/>
      <c r="D84" s="4" t="s">
        <v>473</v>
      </c>
      <c r="E84" s="4" t="s">
        <v>16</v>
      </c>
      <c r="F84" s="4">
        <v>5</v>
      </c>
      <c r="G84" s="4" t="s">
        <v>158</v>
      </c>
      <c r="H84" s="4" t="s">
        <v>36</v>
      </c>
      <c r="I84" s="4" t="s">
        <v>37</v>
      </c>
      <c r="J84" s="7">
        <v>1.4618055555555556E-2</v>
      </c>
      <c r="K84" s="45">
        <f t="shared" si="1"/>
        <v>2.9236111111111112E-3</v>
      </c>
      <c r="L84" s="8"/>
      <c r="M84" s="4" t="s">
        <v>471</v>
      </c>
    </row>
    <row r="85" spans="1:14">
      <c r="A85" s="5">
        <v>45383</v>
      </c>
      <c r="B85" s="69" t="s">
        <v>491</v>
      </c>
      <c r="C85" s="87"/>
      <c r="D85" s="4" t="s">
        <v>492</v>
      </c>
      <c r="E85" s="4" t="s">
        <v>16</v>
      </c>
      <c r="F85" s="4">
        <v>5</v>
      </c>
      <c r="G85" s="4" t="s">
        <v>158</v>
      </c>
      <c r="H85" s="4" t="s">
        <v>36</v>
      </c>
      <c r="I85" s="4" t="s">
        <v>37</v>
      </c>
      <c r="J85" s="7">
        <v>1.4791666666666668E-2</v>
      </c>
      <c r="K85" s="45">
        <f t="shared" si="1"/>
        <v>2.9583333333333336E-3</v>
      </c>
      <c r="L85" s="8"/>
      <c r="M85" s="4" t="s">
        <v>490</v>
      </c>
    </row>
    <row r="86" spans="1:14">
      <c r="A86" s="5">
        <v>40269</v>
      </c>
      <c r="B86" s="69" t="s">
        <v>512</v>
      </c>
      <c r="C86" s="87"/>
      <c r="D86" s="4"/>
      <c r="E86" s="4" t="s">
        <v>16</v>
      </c>
      <c r="F86" s="4">
        <v>5</v>
      </c>
      <c r="G86" s="4" t="s">
        <v>158</v>
      </c>
      <c r="H86" s="4" t="s">
        <v>36</v>
      </c>
      <c r="I86" s="4" t="s">
        <v>37</v>
      </c>
      <c r="J86" s="7">
        <v>1.480324074074074E-2</v>
      </c>
      <c r="K86" s="45">
        <f t="shared" si="1"/>
        <v>2.960648148148148E-3</v>
      </c>
      <c r="L86" s="8"/>
      <c r="M86" s="4" t="s">
        <v>514</v>
      </c>
    </row>
    <row r="87" spans="1:14">
      <c r="A87" s="5">
        <v>44682</v>
      </c>
      <c r="B87" s="69" t="s">
        <v>437</v>
      </c>
      <c r="C87" s="87"/>
      <c r="D87" s="12" t="s">
        <v>438</v>
      </c>
      <c r="E87" s="4" t="s">
        <v>16</v>
      </c>
      <c r="F87" s="4">
        <v>5</v>
      </c>
      <c r="G87" s="4" t="s">
        <v>158</v>
      </c>
      <c r="H87" s="4" t="s">
        <v>36</v>
      </c>
      <c r="I87" s="4" t="s">
        <v>37</v>
      </c>
      <c r="J87" s="7">
        <v>1.4930555555555556E-2</v>
      </c>
      <c r="K87" s="45">
        <f t="shared" si="1"/>
        <v>2.9861111111111113E-3</v>
      </c>
      <c r="L87" s="8"/>
      <c r="M87" s="4" t="s">
        <v>436</v>
      </c>
    </row>
    <row r="88" spans="1:14">
      <c r="A88" s="5">
        <v>44228</v>
      </c>
      <c r="B88" s="69" t="s">
        <v>555</v>
      </c>
      <c r="C88" s="87"/>
      <c r="D88" s="4" t="s">
        <v>449</v>
      </c>
      <c r="E88" s="4" t="s">
        <v>16</v>
      </c>
      <c r="F88" s="4">
        <v>5</v>
      </c>
      <c r="G88" s="4" t="s">
        <v>158</v>
      </c>
      <c r="H88" s="4" t="s">
        <v>36</v>
      </c>
      <c r="I88" s="4" t="s">
        <v>37</v>
      </c>
      <c r="J88" s="7">
        <v>1.5208333333333332E-2</v>
      </c>
      <c r="K88" s="45">
        <f t="shared" si="1"/>
        <v>3.0416666666666665E-3</v>
      </c>
      <c r="L88" s="8"/>
      <c r="M88" s="4" t="s">
        <v>556</v>
      </c>
    </row>
    <row r="89" spans="1:14">
      <c r="A89" s="3" t="s">
        <v>174</v>
      </c>
      <c r="B89" s="69" t="s">
        <v>201</v>
      </c>
      <c r="C89" s="87"/>
      <c r="D89" s="4"/>
      <c r="E89" s="4" t="s">
        <v>16</v>
      </c>
      <c r="F89" s="4">
        <v>5</v>
      </c>
      <c r="G89" s="4" t="s">
        <v>202</v>
      </c>
      <c r="H89" s="4" t="s">
        <v>64</v>
      </c>
      <c r="I89" s="4" t="s">
        <v>203</v>
      </c>
      <c r="J89" s="7">
        <v>1.638888888888889E-2</v>
      </c>
      <c r="K89" s="45">
        <f t="shared" si="1"/>
        <v>3.2777777777777779E-3</v>
      </c>
      <c r="L89" s="8"/>
      <c r="M89" s="4" t="s">
        <v>200</v>
      </c>
    </row>
    <row r="90" spans="1:14">
      <c r="A90" s="5">
        <v>39203</v>
      </c>
      <c r="B90" s="69" t="s">
        <v>472</v>
      </c>
      <c r="C90" s="87"/>
      <c r="D90" s="4" t="s">
        <v>473</v>
      </c>
      <c r="E90" s="4" t="s">
        <v>16</v>
      </c>
      <c r="F90" s="4">
        <v>5</v>
      </c>
      <c r="G90" s="4" t="s">
        <v>474</v>
      </c>
      <c r="H90" s="4" t="s">
        <v>64</v>
      </c>
      <c r="I90" s="4" t="s">
        <v>203</v>
      </c>
      <c r="J90" s="7">
        <v>1.6689814814814817E-2</v>
      </c>
      <c r="K90" s="45">
        <f t="shared" si="1"/>
        <v>3.3379629629629636E-3</v>
      </c>
      <c r="L90" s="8" t="s">
        <v>23</v>
      </c>
      <c r="M90" s="4" t="s">
        <v>475</v>
      </c>
    </row>
    <row r="91" spans="1:14">
      <c r="A91" s="3" t="s">
        <v>46</v>
      </c>
      <c r="B91" s="69" t="s">
        <v>92</v>
      </c>
      <c r="C91" s="87"/>
      <c r="D91" s="4" t="s">
        <v>93</v>
      </c>
      <c r="E91" s="4" t="s">
        <v>16</v>
      </c>
      <c r="F91" s="4">
        <v>5</v>
      </c>
      <c r="G91" s="4"/>
      <c r="H91" s="4" t="s">
        <v>98</v>
      </c>
      <c r="I91" s="4" t="s">
        <v>99</v>
      </c>
      <c r="J91" s="7">
        <v>1.7118055555555556E-2</v>
      </c>
      <c r="K91" s="45">
        <f t="shared" si="1"/>
        <v>3.4236111111111112E-3</v>
      </c>
      <c r="L91" s="8" t="s">
        <v>100</v>
      </c>
      <c r="M91" s="4" t="s">
        <v>95</v>
      </c>
    </row>
    <row r="92" spans="1:14">
      <c r="A92" s="53">
        <v>42710</v>
      </c>
      <c r="B92" s="69" t="s">
        <v>390</v>
      </c>
      <c r="C92" s="87"/>
      <c r="D92" s="4" t="s">
        <v>391</v>
      </c>
      <c r="E92" s="4" t="s">
        <v>16</v>
      </c>
      <c r="F92" s="4">
        <v>5</v>
      </c>
      <c r="G92" s="4"/>
      <c r="H92" s="4" t="s">
        <v>185</v>
      </c>
      <c r="I92" s="4" t="s">
        <v>186</v>
      </c>
      <c r="J92" s="7">
        <v>1.8784722222222223E-2</v>
      </c>
      <c r="K92" s="45">
        <f t="shared" si="1"/>
        <v>3.7569444444444447E-3</v>
      </c>
      <c r="L92" s="8"/>
      <c r="M92" s="4" t="s">
        <v>393</v>
      </c>
    </row>
    <row r="93" spans="1:14">
      <c r="A93" s="3" t="s">
        <v>174</v>
      </c>
      <c r="B93" s="69" t="s">
        <v>201</v>
      </c>
      <c r="C93" s="87"/>
      <c r="D93" s="4"/>
      <c r="E93" s="4" t="s">
        <v>16</v>
      </c>
      <c r="F93" s="4">
        <v>5</v>
      </c>
      <c r="G93" s="4" t="s">
        <v>161</v>
      </c>
      <c r="H93" s="4" t="s">
        <v>39</v>
      </c>
      <c r="I93" s="4" t="s">
        <v>40</v>
      </c>
      <c r="J93" s="7">
        <v>1.6493055555555556E-2</v>
      </c>
      <c r="K93" s="45">
        <f t="shared" si="1"/>
        <v>3.2986111111111111E-3</v>
      </c>
      <c r="L93" s="8"/>
      <c r="M93" s="4" t="s">
        <v>200</v>
      </c>
    </row>
    <row r="94" spans="1:14">
      <c r="A94" s="53">
        <v>42623</v>
      </c>
      <c r="B94" s="74" t="s">
        <v>132</v>
      </c>
      <c r="C94" s="87"/>
      <c r="D94" s="4" t="s">
        <v>133</v>
      </c>
      <c r="E94" s="4" t="s">
        <v>16</v>
      </c>
      <c r="F94" s="4">
        <v>5</v>
      </c>
      <c r="G94" s="4"/>
      <c r="H94" s="4" t="s">
        <v>39</v>
      </c>
      <c r="I94" s="4" t="s">
        <v>40</v>
      </c>
      <c r="J94" s="7">
        <v>1.6574074074074074E-2</v>
      </c>
      <c r="K94" s="45">
        <f t="shared" si="1"/>
        <v>3.3148148148148147E-3</v>
      </c>
      <c r="L94" s="8" t="s">
        <v>134</v>
      </c>
      <c r="M94" s="4" t="s">
        <v>135</v>
      </c>
    </row>
    <row r="95" spans="1:14">
      <c r="A95" s="5">
        <v>39569</v>
      </c>
      <c r="B95" s="69" t="s">
        <v>468</v>
      </c>
      <c r="C95" s="87"/>
      <c r="D95" s="4" t="s">
        <v>296</v>
      </c>
      <c r="E95" s="4" t="s">
        <v>16</v>
      </c>
      <c r="F95" s="4">
        <v>5</v>
      </c>
      <c r="G95" s="4" t="s">
        <v>161</v>
      </c>
      <c r="H95" s="4" t="s">
        <v>428</v>
      </c>
      <c r="I95" s="4" t="s">
        <v>40</v>
      </c>
      <c r="J95" s="7">
        <v>1.6898148148148148E-2</v>
      </c>
      <c r="K95" s="45">
        <f t="shared" si="1"/>
        <v>3.3796296296296296E-3</v>
      </c>
      <c r="L95" s="8" t="s">
        <v>41</v>
      </c>
      <c r="M95" s="4" t="s">
        <v>467</v>
      </c>
    </row>
    <row r="96" spans="1:14">
      <c r="A96" s="5">
        <v>45383</v>
      </c>
      <c r="B96" s="69" t="s">
        <v>491</v>
      </c>
      <c r="C96" s="87"/>
      <c r="D96" s="4" t="s">
        <v>492</v>
      </c>
      <c r="E96" s="4" t="s">
        <v>16</v>
      </c>
      <c r="F96" s="4">
        <v>5</v>
      </c>
      <c r="G96" s="4" t="s">
        <v>161</v>
      </c>
      <c r="H96" s="4" t="s">
        <v>428</v>
      </c>
      <c r="I96" s="4" t="s">
        <v>40</v>
      </c>
      <c r="J96" s="7">
        <v>1.6967592592592593E-2</v>
      </c>
      <c r="K96" s="45">
        <f t="shared" si="1"/>
        <v>3.3935185185185188E-3</v>
      </c>
      <c r="L96" s="8"/>
      <c r="M96" s="4" t="s">
        <v>490</v>
      </c>
    </row>
    <row r="97" spans="1:13">
      <c r="A97" s="3" t="s">
        <v>46</v>
      </c>
      <c r="B97" s="69" t="s">
        <v>47</v>
      </c>
      <c r="C97" s="87"/>
      <c r="D97" s="4" t="s">
        <v>48</v>
      </c>
      <c r="E97" s="4" t="s">
        <v>16</v>
      </c>
      <c r="F97" s="4">
        <v>5</v>
      </c>
      <c r="G97" s="4"/>
      <c r="H97" s="4" t="s">
        <v>39</v>
      </c>
      <c r="I97" s="4" t="s">
        <v>40</v>
      </c>
      <c r="J97" s="7">
        <v>1.7037037037037038E-2</v>
      </c>
      <c r="K97" s="45">
        <f t="shared" si="1"/>
        <v>3.4074074074074076E-3</v>
      </c>
      <c r="L97" s="8"/>
      <c r="M97" s="7" t="s">
        <v>49</v>
      </c>
    </row>
    <row r="98" spans="1:13">
      <c r="A98" s="5">
        <v>44682</v>
      </c>
      <c r="B98" s="69" t="s">
        <v>437</v>
      </c>
      <c r="C98" s="87"/>
      <c r="D98" s="12" t="s">
        <v>438</v>
      </c>
      <c r="E98" s="4" t="s">
        <v>16</v>
      </c>
      <c r="F98" s="4">
        <v>5</v>
      </c>
      <c r="G98" s="4" t="s">
        <v>161</v>
      </c>
      <c r="H98" s="4" t="s">
        <v>428</v>
      </c>
      <c r="I98" s="4" t="s">
        <v>40</v>
      </c>
      <c r="J98" s="7">
        <v>1.7245370370370369E-2</v>
      </c>
      <c r="K98" s="45">
        <f t="shared" si="1"/>
        <v>3.449074074074074E-3</v>
      </c>
      <c r="L98" s="8"/>
      <c r="M98" s="12" t="s">
        <v>439</v>
      </c>
    </row>
    <row r="99" spans="1:13">
      <c r="A99" s="3" t="s">
        <v>17</v>
      </c>
      <c r="B99" s="69" t="s">
        <v>25</v>
      </c>
      <c r="C99" s="87"/>
      <c r="D99" s="4" t="s">
        <v>26</v>
      </c>
      <c r="E99" s="4" t="s">
        <v>16</v>
      </c>
      <c r="F99" s="4">
        <v>5</v>
      </c>
      <c r="G99" s="4"/>
      <c r="H99" s="4" t="s">
        <v>39</v>
      </c>
      <c r="I99" s="4" t="s">
        <v>40</v>
      </c>
      <c r="J99" s="7">
        <v>1.7291666666666667E-2</v>
      </c>
      <c r="K99" s="45">
        <f t="shared" si="1"/>
        <v>3.4583333333333332E-3</v>
      </c>
      <c r="L99" s="8" t="s">
        <v>41</v>
      </c>
      <c r="M99" s="4" t="s">
        <v>38</v>
      </c>
    </row>
    <row r="100" spans="1:13">
      <c r="A100" s="5">
        <v>40269</v>
      </c>
      <c r="B100" s="69" t="s">
        <v>512</v>
      </c>
      <c r="C100" s="87"/>
      <c r="D100" s="4"/>
      <c r="E100" s="4" t="s">
        <v>16</v>
      </c>
      <c r="F100" s="4">
        <v>5</v>
      </c>
      <c r="G100" s="4" t="s">
        <v>161</v>
      </c>
      <c r="H100" s="4" t="s">
        <v>428</v>
      </c>
      <c r="I100" s="4" t="s">
        <v>40</v>
      </c>
      <c r="J100" s="7">
        <v>1.7638888888888888E-2</v>
      </c>
      <c r="K100" s="45">
        <f t="shared" si="1"/>
        <v>3.5277777777777777E-3</v>
      </c>
      <c r="L100" s="20"/>
      <c r="M100" s="4" t="s">
        <v>514</v>
      </c>
    </row>
    <row r="101" spans="1:13">
      <c r="A101" s="5">
        <v>44228</v>
      </c>
      <c r="B101" s="69" t="s">
        <v>555</v>
      </c>
      <c r="C101" s="87"/>
      <c r="D101" s="4" t="s">
        <v>449</v>
      </c>
      <c r="E101" s="4" t="s">
        <v>16</v>
      </c>
      <c r="F101" s="4">
        <v>5</v>
      </c>
      <c r="G101" s="4" t="s">
        <v>161</v>
      </c>
      <c r="H101" s="4" t="s">
        <v>39</v>
      </c>
      <c r="I101" s="4" t="s">
        <v>40</v>
      </c>
      <c r="J101" s="7">
        <v>1.7800925925925925E-2</v>
      </c>
      <c r="K101" s="45">
        <f t="shared" si="1"/>
        <v>3.5601851851851849E-3</v>
      </c>
      <c r="L101" s="8"/>
      <c r="M101" s="4" t="s">
        <v>556</v>
      </c>
    </row>
    <row r="102" spans="1:13">
      <c r="A102" s="3" t="s">
        <v>269</v>
      </c>
      <c r="B102" s="69" t="s">
        <v>270</v>
      </c>
      <c r="C102" s="87"/>
      <c r="D102" s="4"/>
      <c r="E102" s="4" t="s">
        <v>16</v>
      </c>
      <c r="F102" s="4">
        <v>5</v>
      </c>
      <c r="G102" s="4" t="s">
        <v>198</v>
      </c>
      <c r="H102" s="4" t="s">
        <v>55</v>
      </c>
      <c r="I102" s="4" t="s">
        <v>53</v>
      </c>
      <c r="J102" s="7">
        <v>1.3553240740740741E-2</v>
      </c>
      <c r="K102" s="45">
        <f t="shared" si="1"/>
        <v>2.7106481481481482E-3</v>
      </c>
      <c r="L102" s="8"/>
      <c r="M102" s="4" t="s">
        <v>277</v>
      </c>
    </row>
    <row r="103" spans="1:13">
      <c r="A103" s="5">
        <v>44228</v>
      </c>
      <c r="B103" s="69" t="s">
        <v>555</v>
      </c>
      <c r="C103" s="87"/>
      <c r="D103" s="4" t="s">
        <v>449</v>
      </c>
      <c r="E103" s="4" t="s">
        <v>16</v>
      </c>
      <c r="F103" s="4">
        <v>5</v>
      </c>
      <c r="G103" s="4" t="s">
        <v>204</v>
      </c>
      <c r="H103" s="4" t="s">
        <v>138</v>
      </c>
      <c r="I103" s="22" t="s">
        <v>139</v>
      </c>
      <c r="J103" s="7">
        <v>1.7592592592592594E-2</v>
      </c>
      <c r="K103" s="45">
        <f t="shared" si="1"/>
        <v>3.5185185185185189E-3</v>
      </c>
      <c r="L103" s="20" t="s">
        <v>41</v>
      </c>
      <c r="M103" s="4" t="s">
        <v>556</v>
      </c>
    </row>
    <row r="104" spans="1:13">
      <c r="A104" s="3" t="s">
        <v>174</v>
      </c>
      <c r="B104" s="69" t="s">
        <v>201</v>
      </c>
      <c r="C104" s="87"/>
      <c r="D104" s="4"/>
      <c r="E104" s="4" t="s">
        <v>16</v>
      </c>
      <c r="F104" s="4">
        <v>5</v>
      </c>
      <c r="G104" s="4" t="s">
        <v>204</v>
      </c>
      <c r="H104" s="4" t="s">
        <v>138</v>
      </c>
      <c r="I104" s="22" t="s">
        <v>139</v>
      </c>
      <c r="J104" s="7">
        <v>1.7928240740740741E-2</v>
      </c>
      <c r="K104" s="45">
        <f t="shared" si="1"/>
        <v>3.5856481481481481E-3</v>
      </c>
      <c r="L104" s="71" t="s">
        <v>23</v>
      </c>
      <c r="M104" s="4" t="s">
        <v>200</v>
      </c>
    </row>
    <row r="105" spans="1:13">
      <c r="A105" s="3" t="s">
        <v>283</v>
      </c>
      <c r="B105" s="58" t="s">
        <v>290</v>
      </c>
      <c r="C105" s="87"/>
      <c r="D105" s="4"/>
      <c r="E105" s="4" t="s">
        <v>16</v>
      </c>
      <c r="F105" s="4">
        <v>5</v>
      </c>
      <c r="G105" s="4" t="s">
        <v>256</v>
      </c>
      <c r="H105" s="4" t="s">
        <v>138</v>
      </c>
      <c r="I105" s="4" t="s">
        <v>281</v>
      </c>
      <c r="J105" s="7">
        <v>1.7627314814814814E-2</v>
      </c>
      <c r="K105" s="45">
        <f t="shared" si="1"/>
        <v>3.5254629629629629E-3</v>
      </c>
      <c r="L105" s="71" t="s">
        <v>23</v>
      </c>
      <c r="M105" s="4" t="s">
        <v>289</v>
      </c>
    </row>
    <row r="106" spans="1:13">
      <c r="A106" s="3" t="s">
        <v>269</v>
      </c>
      <c r="B106" s="69" t="s">
        <v>270</v>
      </c>
      <c r="C106" s="87"/>
      <c r="D106" s="4"/>
      <c r="E106" s="4" t="s">
        <v>16</v>
      </c>
      <c r="F106" s="4">
        <v>5</v>
      </c>
      <c r="G106" s="4" t="s">
        <v>256</v>
      </c>
      <c r="H106" s="4" t="s">
        <v>138</v>
      </c>
      <c r="I106" s="4" t="s">
        <v>281</v>
      </c>
      <c r="J106" s="7">
        <v>1.7685185185185182E-2</v>
      </c>
      <c r="K106" s="45">
        <f t="shared" si="1"/>
        <v>3.5370370370370365E-3</v>
      </c>
      <c r="L106" s="20"/>
      <c r="M106" s="4" t="s">
        <v>277</v>
      </c>
    </row>
    <row r="107" spans="1:13">
      <c r="A107" s="53">
        <v>42466</v>
      </c>
      <c r="B107" s="69" t="s">
        <v>414</v>
      </c>
      <c r="C107" s="87"/>
      <c r="D107" s="4"/>
      <c r="E107" s="4" t="s">
        <v>16</v>
      </c>
      <c r="F107" s="4">
        <v>5</v>
      </c>
      <c r="G107" s="4" t="s">
        <v>256</v>
      </c>
      <c r="H107" s="4" t="s">
        <v>138</v>
      </c>
      <c r="I107" s="4" t="s">
        <v>281</v>
      </c>
      <c r="J107" s="7">
        <v>1.7685185185185182E-2</v>
      </c>
      <c r="K107" s="45">
        <f t="shared" si="1"/>
        <v>3.5370370370370365E-3</v>
      </c>
      <c r="L107" s="8" t="s">
        <v>23</v>
      </c>
      <c r="M107" s="4" t="s">
        <v>416</v>
      </c>
    </row>
    <row r="108" spans="1:13">
      <c r="A108" s="53">
        <v>42559</v>
      </c>
      <c r="B108" s="58" t="s">
        <v>295</v>
      </c>
      <c r="C108" s="87"/>
      <c r="D108" s="4" t="s">
        <v>296</v>
      </c>
      <c r="E108" s="4" t="s">
        <v>16</v>
      </c>
      <c r="F108" s="4">
        <v>5</v>
      </c>
      <c r="G108" s="4" t="s">
        <v>256</v>
      </c>
      <c r="H108" s="4" t="s">
        <v>138</v>
      </c>
      <c r="I108" s="4" t="s">
        <v>281</v>
      </c>
      <c r="J108" s="7">
        <v>1.8576388888888889E-2</v>
      </c>
      <c r="K108" s="45">
        <f t="shared" si="1"/>
        <v>3.7152777777777778E-3</v>
      </c>
      <c r="L108" s="20" t="s">
        <v>41</v>
      </c>
      <c r="M108" s="4" t="s">
        <v>303</v>
      </c>
    </row>
    <row r="109" spans="1:13">
      <c r="A109" s="53">
        <v>42532</v>
      </c>
      <c r="B109" s="69" t="s">
        <v>649</v>
      </c>
      <c r="C109" s="87"/>
      <c r="D109" s="4" t="s">
        <v>647</v>
      </c>
      <c r="E109" s="4" t="s">
        <v>16</v>
      </c>
      <c r="F109" s="4">
        <v>5</v>
      </c>
      <c r="G109" s="4"/>
      <c r="H109" s="4" t="s">
        <v>641</v>
      </c>
      <c r="I109" s="4" t="s">
        <v>653</v>
      </c>
      <c r="J109" s="7">
        <v>2.7604166666666666E-2</v>
      </c>
      <c r="K109" s="45">
        <f t="shared" si="1"/>
        <v>5.5208333333333333E-3</v>
      </c>
      <c r="L109" s="20" t="s">
        <v>654</v>
      </c>
      <c r="M109" s="4" t="s">
        <v>648</v>
      </c>
    </row>
    <row r="110" spans="1:13">
      <c r="A110" s="3" t="s">
        <v>269</v>
      </c>
      <c r="B110" s="69" t="s">
        <v>270</v>
      </c>
      <c r="C110" s="87"/>
      <c r="D110" s="4"/>
      <c r="E110" s="4" t="s">
        <v>16</v>
      </c>
      <c r="F110" s="4">
        <v>5</v>
      </c>
      <c r="G110" s="4"/>
      <c r="H110" s="4" t="s">
        <v>278</v>
      </c>
      <c r="I110" s="22" t="s">
        <v>279</v>
      </c>
      <c r="J110" s="7">
        <v>1.4710648148148148E-2</v>
      </c>
      <c r="K110" s="45">
        <f t="shared" si="1"/>
        <v>2.9421296296296296E-3</v>
      </c>
      <c r="L110" s="20"/>
      <c r="M110" s="4" t="s">
        <v>277</v>
      </c>
    </row>
    <row r="111" spans="1:13">
      <c r="A111" s="3" t="s">
        <v>269</v>
      </c>
      <c r="B111" s="69" t="s">
        <v>270</v>
      </c>
      <c r="C111" s="87"/>
      <c r="D111" s="4"/>
      <c r="E111" s="4" t="s">
        <v>16</v>
      </c>
      <c r="F111" s="4">
        <v>5</v>
      </c>
      <c r="G111" s="4" t="s">
        <v>239</v>
      </c>
      <c r="H111" s="4" t="s">
        <v>126</v>
      </c>
      <c r="I111" s="4" t="s">
        <v>125</v>
      </c>
      <c r="J111" s="7">
        <v>1.7916666666666668E-2</v>
      </c>
      <c r="K111" s="45">
        <f t="shared" si="1"/>
        <v>3.5833333333333333E-3</v>
      </c>
      <c r="L111" s="20"/>
      <c r="M111" s="4" t="s">
        <v>277</v>
      </c>
    </row>
    <row r="112" spans="1:13">
      <c r="A112" s="5">
        <v>40269</v>
      </c>
      <c r="B112" s="69" t="s">
        <v>512</v>
      </c>
      <c r="C112" s="87"/>
      <c r="D112" s="4"/>
      <c r="E112" s="4" t="s">
        <v>16</v>
      </c>
      <c r="F112" s="4">
        <v>5</v>
      </c>
      <c r="G112" s="22" t="s">
        <v>275</v>
      </c>
      <c r="H112" s="4" t="s">
        <v>56</v>
      </c>
      <c r="I112" s="4" t="s">
        <v>57</v>
      </c>
      <c r="J112" s="7">
        <v>1.5902777777777776E-2</v>
      </c>
      <c r="K112" s="45">
        <f t="shared" si="1"/>
        <v>3.1805555555555554E-3</v>
      </c>
      <c r="L112" s="8"/>
      <c r="M112" s="4" t="s">
        <v>514</v>
      </c>
    </row>
    <row r="113" spans="1:13">
      <c r="A113" s="53">
        <v>42710</v>
      </c>
      <c r="B113" s="69" t="s">
        <v>390</v>
      </c>
      <c r="C113" s="87"/>
      <c r="D113" s="4" t="s">
        <v>391</v>
      </c>
      <c r="E113" s="4" t="s">
        <v>16</v>
      </c>
      <c r="F113" s="4">
        <v>5</v>
      </c>
      <c r="G113" s="4"/>
      <c r="H113" s="4" t="s">
        <v>56</v>
      </c>
      <c r="I113" s="4" t="s">
        <v>57</v>
      </c>
      <c r="J113" s="7">
        <v>1.6134259259259261E-2</v>
      </c>
      <c r="K113" s="45">
        <f t="shared" si="1"/>
        <v>3.2268518518518523E-3</v>
      </c>
      <c r="L113" s="20"/>
      <c r="M113" s="4" t="s">
        <v>393</v>
      </c>
    </row>
    <row r="114" spans="1:13">
      <c r="A114" s="53">
        <v>42559</v>
      </c>
      <c r="B114" s="58" t="s">
        <v>295</v>
      </c>
      <c r="C114" s="87"/>
      <c r="D114" s="4" t="s">
        <v>296</v>
      </c>
      <c r="E114" s="4" t="s">
        <v>16</v>
      </c>
      <c r="F114" s="4">
        <v>5</v>
      </c>
      <c r="G114" s="4" t="s">
        <v>275</v>
      </c>
      <c r="H114" s="4" t="s">
        <v>56</v>
      </c>
      <c r="I114" s="4" t="s">
        <v>57</v>
      </c>
      <c r="J114" s="7">
        <v>1.6342592592592593E-2</v>
      </c>
      <c r="K114" s="45">
        <f t="shared" si="1"/>
        <v>3.2685185185185187E-3</v>
      </c>
      <c r="L114" s="8"/>
      <c r="M114" s="4" t="s">
        <v>303</v>
      </c>
    </row>
    <row r="115" spans="1:13">
      <c r="A115" s="5">
        <v>40269</v>
      </c>
      <c r="B115" s="69" t="s">
        <v>512</v>
      </c>
      <c r="C115" s="87"/>
      <c r="D115" s="4"/>
      <c r="E115" s="4" t="s">
        <v>16</v>
      </c>
      <c r="F115" s="4">
        <v>5</v>
      </c>
      <c r="G115" s="4" t="s">
        <v>198</v>
      </c>
      <c r="H115" s="4" t="s">
        <v>515</v>
      </c>
      <c r="I115" s="4" t="s">
        <v>516</v>
      </c>
      <c r="J115" s="7">
        <v>1.269675925925926E-2</v>
      </c>
      <c r="K115" s="18">
        <f t="shared" si="1"/>
        <v>2.5393518518518521E-3</v>
      </c>
      <c r="L115" s="20" t="s">
        <v>435</v>
      </c>
      <c r="M115" s="4" t="s">
        <v>514</v>
      </c>
    </row>
    <row r="116" spans="1:13">
      <c r="A116" s="3" t="s">
        <v>269</v>
      </c>
      <c r="B116" s="69" t="s">
        <v>270</v>
      </c>
      <c r="C116" s="87"/>
      <c r="D116" s="4"/>
      <c r="E116" s="4" t="s">
        <v>16</v>
      </c>
      <c r="F116" s="4">
        <v>5</v>
      </c>
      <c r="G116" s="4" t="s">
        <v>164</v>
      </c>
      <c r="H116" s="4" t="s">
        <v>62</v>
      </c>
      <c r="I116" s="4" t="s">
        <v>63</v>
      </c>
      <c r="J116" s="7">
        <v>1.7395833333333336E-2</v>
      </c>
      <c r="K116" s="45">
        <f t="shared" si="1"/>
        <v>3.4791666666666673E-3</v>
      </c>
      <c r="L116" s="20" t="s">
        <v>280</v>
      </c>
      <c r="M116" s="4" t="s">
        <v>277</v>
      </c>
    </row>
    <row r="117" spans="1:13">
      <c r="A117" s="53">
        <v>42710</v>
      </c>
      <c r="B117" s="69" t="s">
        <v>390</v>
      </c>
      <c r="C117" s="87"/>
      <c r="D117" s="4" t="s">
        <v>391</v>
      </c>
      <c r="E117" s="4" t="s">
        <v>16</v>
      </c>
      <c r="F117" s="4">
        <v>5</v>
      </c>
      <c r="G117" s="4"/>
      <c r="H117" s="4" t="s">
        <v>87</v>
      </c>
      <c r="I117" s="4" t="s">
        <v>88</v>
      </c>
      <c r="J117" s="7">
        <v>1.7997685185185186E-2</v>
      </c>
      <c r="K117" s="45">
        <f t="shared" si="1"/>
        <v>3.5995370370370374E-3</v>
      </c>
      <c r="L117" s="8" t="s">
        <v>23</v>
      </c>
      <c r="M117" s="4" t="s">
        <v>393</v>
      </c>
    </row>
    <row r="118" spans="1:13">
      <c r="A118" s="5">
        <v>40269</v>
      </c>
      <c r="B118" s="69" t="s">
        <v>512</v>
      </c>
      <c r="C118" s="87"/>
      <c r="D118" s="4"/>
      <c r="E118" s="4" t="s">
        <v>16</v>
      </c>
      <c r="F118" s="4">
        <v>5</v>
      </c>
      <c r="G118" s="4" t="s">
        <v>204</v>
      </c>
      <c r="H118" s="4" t="s">
        <v>87</v>
      </c>
      <c r="I118" s="4" t="s">
        <v>88</v>
      </c>
      <c r="J118" s="7">
        <v>1.849537037037037E-2</v>
      </c>
      <c r="K118" s="45">
        <f t="shared" si="1"/>
        <v>3.6990740740740742E-3</v>
      </c>
      <c r="L118" s="20"/>
      <c r="M118" s="4" t="s">
        <v>514</v>
      </c>
    </row>
    <row r="119" spans="1:13">
      <c r="A119" s="3" t="s">
        <v>269</v>
      </c>
      <c r="B119" s="69" t="s">
        <v>270</v>
      </c>
      <c r="C119" s="87"/>
      <c r="D119" s="4"/>
      <c r="E119" s="4" t="s">
        <v>16</v>
      </c>
      <c r="F119" s="4">
        <v>5</v>
      </c>
      <c r="G119" s="4"/>
      <c r="H119" s="4" t="s">
        <v>87</v>
      </c>
      <c r="I119" s="4" t="s">
        <v>88</v>
      </c>
      <c r="J119" s="21">
        <v>1.8564814814814815E-2</v>
      </c>
      <c r="K119" s="45">
        <f t="shared" si="1"/>
        <v>3.712962962962963E-3</v>
      </c>
      <c r="L119" s="20"/>
      <c r="M119" s="4" t="s">
        <v>277</v>
      </c>
    </row>
    <row r="120" spans="1:13">
      <c r="A120" s="5">
        <v>44228</v>
      </c>
      <c r="B120" s="69" t="s">
        <v>555</v>
      </c>
      <c r="C120" s="87"/>
      <c r="D120" s="4" t="s">
        <v>449</v>
      </c>
      <c r="E120" s="4" t="s">
        <v>16</v>
      </c>
      <c r="F120" s="4">
        <v>5</v>
      </c>
      <c r="G120" s="4" t="s">
        <v>204</v>
      </c>
      <c r="H120" s="4" t="s">
        <v>87</v>
      </c>
      <c r="I120" s="4" t="s">
        <v>88</v>
      </c>
      <c r="J120" s="7">
        <v>1.8831018518518518E-2</v>
      </c>
      <c r="K120" s="45">
        <f t="shared" si="1"/>
        <v>3.7662037037037035E-3</v>
      </c>
      <c r="L120" s="20"/>
      <c r="M120" s="4" t="s">
        <v>556</v>
      </c>
    </row>
    <row r="121" spans="1:13">
      <c r="A121" s="5">
        <v>42125</v>
      </c>
      <c r="B121" s="69" t="s">
        <v>456</v>
      </c>
      <c r="C121" s="87"/>
      <c r="D121" s="4" t="s">
        <v>460</v>
      </c>
      <c r="E121" s="4" t="s">
        <v>16</v>
      </c>
      <c r="F121" s="4">
        <v>5</v>
      </c>
      <c r="G121" s="4"/>
      <c r="H121" s="4" t="s">
        <v>87</v>
      </c>
      <c r="I121" s="4" t="s">
        <v>88</v>
      </c>
      <c r="J121" s="45">
        <v>1.909722222222222E-2</v>
      </c>
      <c r="K121" s="45">
        <f t="shared" si="1"/>
        <v>3.8194444444444439E-3</v>
      </c>
      <c r="L121" s="20"/>
      <c r="M121" s="12" t="s">
        <v>462</v>
      </c>
    </row>
    <row r="122" spans="1:13">
      <c r="A122" s="5">
        <v>40269</v>
      </c>
      <c r="B122" s="69" t="s">
        <v>512</v>
      </c>
      <c r="C122" s="87"/>
      <c r="D122" s="4"/>
      <c r="E122" s="4" t="s">
        <v>16</v>
      </c>
      <c r="F122" s="4">
        <v>5</v>
      </c>
      <c r="G122" s="4" t="s">
        <v>239</v>
      </c>
      <c r="H122" s="4" t="s">
        <v>344</v>
      </c>
      <c r="I122" s="4" t="s">
        <v>88</v>
      </c>
      <c r="J122" s="7">
        <v>2.2650462962962966E-2</v>
      </c>
      <c r="K122" s="45">
        <f t="shared" si="1"/>
        <v>4.5300925925925934E-3</v>
      </c>
      <c r="L122" s="20"/>
      <c r="M122" s="4" t="s">
        <v>514</v>
      </c>
    </row>
    <row r="123" spans="1:13">
      <c r="A123" s="5">
        <v>44228</v>
      </c>
      <c r="B123" s="69" t="s">
        <v>555</v>
      </c>
      <c r="C123" s="87"/>
      <c r="D123" s="4" t="s">
        <v>449</v>
      </c>
      <c r="E123" s="4" t="s">
        <v>16</v>
      </c>
      <c r="F123" s="4">
        <v>5</v>
      </c>
      <c r="G123" s="4" t="s">
        <v>239</v>
      </c>
      <c r="H123" s="4" t="s">
        <v>344</v>
      </c>
      <c r="I123" s="4" t="s">
        <v>88</v>
      </c>
      <c r="J123" s="7">
        <v>2.2719907407407411E-2</v>
      </c>
      <c r="K123" s="45">
        <f t="shared" si="1"/>
        <v>4.5439814814814822E-3</v>
      </c>
      <c r="L123" s="20"/>
      <c r="M123" s="4" t="s">
        <v>556</v>
      </c>
    </row>
    <row r="124" spans="1:13">
      <c r="A124" s="53">
        <v>42710</v>
      </c>
      <c r="B124" s="69" t="s">
        <v>390</v>
      </c>
      <c r="C124" s="87"/>
      <c r="D124" s="4" t="s">
        <v>391</v>
      </c>
      <c r="E124" s="4" t="s">
        <v>16</v>
      </c>
      <c r="F124" s="4">
        <v>5</v>
      </c>
      <c r="G124" s="4"/>
      <c r="H124" s="4" t="s">
        <v>119</v>
      </c>
      <c r="I124" s="4" t="s">
        <v>120</v>
      </c>
      <c r="J124" s="7">
        <v>1.8587962962962962E-2</v>
      </c>
      <c r="K124" s="45">
        <f t="shared" si="1"/>
        <v>3.7175925925925926E-3</v>
      </c>
      <c r="L124" s="32" t="s">
        <v>106</v>
      </c>
      <c r="M124" s="4" t="s">
        <v>393</v>
      </c>
    </row>
    <row r="125" spans="1:13">
      <c r="A125" s="5">
        <v>37012</v>
      </c>
      <c r="B125" s="69" t="s">
        <v>483</v>
      </c>
      <c r="C125" s="87"/>
      <c r="D125" s="4" t="s">
        <v>484</v>
      </c>
      <c r="E125" s="4" t="s">
        <v>16</v>
      </c>
      <c r="F125" s="4">
        <v>5</v>
      </c>
      <c r="G125" s="4" t="s">
        <v>202</v>
      </c>
      <c r="H125" s="4" t="s">
        <v>96</v>
      </c>
      <c r="I125" s="4" t="s">
        <v>97</v>
      </c>
      <c r="J125" s="7">
        <v>1.5717592592592592E-2</v>
      </c>
      <c r="K125" s="45">
        <f t="shared" si="1"/>
        <v>3.1435185185185186E-3</v>
      </c>
      <c r="L125" s="20"/>
      <c r="M125" s="4" t="s">
        <v>485</v>
      </c>
    </row>
    <row r="126" spans="1:13">
      <c r="A126" s="3" t="s">
        <v>368</v>
      </c>
      <c r="B126" s="69" t="s">
        <v>372</v>
      </c>
      <c r="C126" s="87"/>
      <c r="D126" s="4" t="s">
        <v>373</v>
      </c>
      <c r="E126" s="4" t="s">
        <v>16</v>
      </c>
      <c r="F126" s="4">
        <v>5</v>
      </c>
      <c r="G126" s="4" t="s">
        <v>202</v>
      </c>
      <c r="H126" s="4" t="s">
        <v>96</v>
      </c>
      <c r="I126" s="4" t="s">
        <v>97</v>
      </c>
      <c r="J126" s="7">
        <v>1.5752314814814813E-2</v>
      </c>
      <c r="K126" s="45">
        <f t="shared" si="1"/>
        <v>3.1504629629629625E-3</v>
      </c>
      <c r="L126" s="8" t="s">
        <v>23</v>
      </c>
      <c r="M126" s="4" t="s">
        <v>378</v>
      </c>
    </row>
    <row r="127" spans="1:13">
      <c r="A127" s="5">
        <v>39569</v>
      </c>
      <c r="B127" s="69" t="s">
        <v>468</v>
      </c>
      <c r="C127" s="87"/>
      <c r="D127" s="4" t="s">
        <v>296</v>
      </c>
      <c r="E127" s="4" t="s">
        <v>16</v>
      </c>
      <c r="F127" s="4">
        <v>5</v>
      </c>
      <c r="G127" s="4" t="s">
        <v>202</v>
      </c>
      <c r="H127" s="4" t="s">
        <v>96</v>
      </c>
      <c r="I127" s="4" t="s">
        <v>97</v>
      </c>
      <c r="J127" s="7">
        <v>1.5925925925925927E-2</v>
      </c>
      <c r="K127" s="45">
        <f t="shared" si="1"/>
        <v>3.1851851851851854E-3</v>
      </c>
      <c r="L127" s="8"/>
      <c r="M127" s="4" t="s">
        <v>467</v>
      </c>
    </row>
    <row r="128" spans="1:13">
      <c r="A128" s="3" t="s">
        <v>46</v>
      </c>
      <c r="B128" s="69" t="s">
        <v>92</v>
      </c>
      <c r="C128" s="87"/>
      <c r="D128" s="4" t="s">
        <v>93</v>
      </c>
      <c r="E128" s="4" t="s">
        <v>16</v>
      </c>
      <c r="F128" s="4">
        <v>5</v>
      </c>
      <c r="G128" s="4"/>
      <c r="H128" s="4" t="s">
        <v>96</v>
      </c>
      <c r="I128" s="4" t="s">
        <v>97</v>
      </c>
      <c r="J128" s="7">
        <v>1.6018518518518519E-2</v>
      </c>
      <c r="K128" s="45">
        <f t="shared" si="1"/>
        <v>3.2037037037037038E-3</v>
      </c>
      <c r="L128" s="20"/>
      <c r="M128" s="4" t="s">
        <v>95</v>
      </c>
    </row>
    <row r="129" spans="1:13">
      <c r="A129" s="53">
        <v>42466</v>
      </c>
      <c r="B129" s="69" t="s">
        <v>414</v>
      </c>
      <c r="C129" s="87"/>
      <c r="D129" s="4"/>
      <c r="E129" s="4" t="s">
        <v>16</v>
      </c>
      <c r="F129" s="4">
        <v>5</v>
      </c>
      <c r="G129" s="4" t="s">
        <v>202</v>
      </c>
      <c r="H129" s="4" t="s">
        <v>96</v>
      </c>
      <c r="I129" s="4" t="s">
        <v>97</v>
      </c>
      <c r="J129" s="7">
        <v>1.6064814814814813E-2</v>
      </c>
      <c r="K129" s="45">
        <f t="shared" ref="K129:K192" si="2">J129/F129</f>
        <v>3.2129629629629626E-3</v>
      </c>
      <c r="L129" s="20"/>
      <c r="M129" s="4" t="s">
        <v>416</v>
      </c>
    </row>
    <row r="130" spans="1:13">
      <c r="A130" s="3" t="s">
        <v>283</v>
      </c>
      <c r="B130" s="58" t="s">
        <v>290</v>
      </c>
      <c r="C130" s="87"/>
      <c r="D130" s="4"/>
      <c r="E130" s="4" t="s">
        <v>16</v>
      </c>
      <c r="F130" s="4">
        <v>5</v>
      </c>
      <c r="G130" s="4" t="s">
        <v>202</v>
      </c>
      <c r="H130" s="4" t="s">
        <v>96</v>
      </c>
      <c r="I130" s="4" t="s">
        <v>97</v>
      </c>
      <c r="J130" s="7">
        <v>1.6076388888888887E-2</v>
      </c>
      <c r="K130" s="45">
        <f t="shared" si="2"/>
        <v>3.2152777777777774E-3</v>
      </c>
      <c r="L130" s="8" t="s">
        <v>41</v>
      </c>
      <c r="M130" s="4" t="s">
        <v>289</v>
      </c>
    </row>
    <row r="131" spans="1:13">
      <c r="A131" s="5">
        <v>43891</v>
      </c>
      <c r="B131" s="69" t="s">
        <v>530</v>
      </c>
      <c r="C131" s="87"/>
      <c r="D131" s="4" t="s">
        <v>449</v>
      </c>
      <c r="E131" s="4" t="s">
        <v>16</v>
      </c>
      <c r="F131" s="4">
        <v>5</v>
      </c>
      <c r="G131" s="4" t="s">
        <v>202</v>
      </c>
      <c r="H131" s="4" t="s">
        <v>96</v>
      </c>
      <c r="I131" s="4" t="s">
        <v>97</v>
      </c>
      <c r="J131" s="7">
        <v>1.6076388888888887E-2</v>
      </c>
      <c r="K131" s="45">
        <f t="shared" si="2"/>
        <v>3.2152777777777774E-3</v>
      </c>
      <c r="L131" s="8" t="s">
        <v>106</v>
      </c>
      <c r="M131" s="4" t="s">
        <v>534</v>
      </c>
    </row>
    <row r="132" spans="1:13">
      <c r="A132" s="53">
        <v>42559</v>
      </c>
      <c r="B132" s="58" t="s">
        <v>295</v>
      </c>
      <c r="C132" s="87"/>
      <c r="D132" s="4" t="s">
        <v>296</v>
      </c>
      <c r="E132" s="4" t="s">
        <v>16</v>
      </c>
      <c r="F132" s="4">
        <v>5</v>
      </c>
      <c r="G132" s="4" t="s">
        <v>202</v>
      </c>
      <c r="H132" s="4" t="s">
        <v>96</v>
      </c>
      <c r="I132" s="4" t="s">
        <v>97</v>
      </c>
      <c r="J132" s="7">
        <v>1.6249999999999997E-2</v>
      </c>
      <c r="K132" s="45">
        <f t="shared" si="2"/>
        <v>3.2499999999999994E-3</v>
      </c>
      <c r="L132" s="20" t="s">
        <v>41</v>
      </c>
      <c r="M132" s="4" t="s">
        <v>303</v>
      </c>
    </row>
    <row r="133" spans="1:13">
      <c r="A133" s="5">
        <v>40269</v>
      </c>
      <c r="B133" s="69" t="s">
        <v>508</v>
      </c>
      <c r="C133" s="87"/>
      <c r="D133" s="4" t="s">
        <v>509</v>
      </c>
      <c r="E133" s="4" t="s">
        <v>16</v>
      </c>
      <c r="F133" s="4">
        <v>5</v>
      </c>
      <c r="G133" s="4" t="s">
        <v>202</v>
      </c>
      <c r="H133" s="4" t="s">
        <v>96</v>
      </c>
      <c r="I133" s="4" t="s">
        <v>97</v>
      </c>
      <c r="J133" s="7">
        <v>1.6516203703703703E-2</v>
      </c>
      <c r="K133" s="45">
        <f t="shared" si="2"/>
        <v>3.3032407407407407E-3</v>
      </c>
      <c r="L133" s="20" t="s">
        <v>106</v>
      </c>
      <c r="M133" s="4" t="s">
        <v>510</v>
      </c>
    </row>
    <row r="134" spans="1:13">
      <c r="A134" s="3" t="s">
        <v>174</v>
      </c>
      <c r="B134" s="69" t="s">
        <v>201</v>
      </c>
      <c r="C134" s="87"/>
      <c r="D134" s="4"/>
      <c r="E134" s="4" t="s">
        <v>16</v>
      </c>
      <c r="F134" s="4">
        <v>5</v>
      </c>
      <c r="G134" s="4" t="s">
        <v>202</v>
      </c>
      <c r="H134" s="4" t="s">
        <v>96</v>
      </c>
      <c r="I134" s="4" t="s">
        <v>97</v>
      </c>
      <c r="J134" s="7">
        <v>1.6701388888888887E-2</v>
      </c>
      <c r="K134" s="45">
        <f t="shared" si="2"/>
        <v>3.3402777777777775E-3</v>
      </c>
      <c r="L134" s="8"/>
      <c r="M134" s="4" t="s">
        <v>200</v>
      </c>
    </row>
    <row r="135" spans="1:13">
      <c r="A135" s="5">
        <v>40269</v>
      </c>
      <c r="B135" s="69" t="s">
        <v>512</v>
      </c>
      <c r="C135" s="87"/>
      <c r="D135" s="4"/>
      <c r="E135" s="4" t="s">
        <v>16</v>
      </c>
      <c r="F135" s="4">
        <v>5</v>
      </c>
      <c r="G135" s="4" t="s">
        <v>204</v>
      </c>
      <c r="H135" s="4" t="s">
        <v>517</v>
      </c>
      <c r="I135" s="4" t="s">
        <v>518</v>
      </c>
      <c r="J135" s="7">
        <v>1.8240740740740741E-2</v>
      </c>
      <c r="K135" s="45">
        <f t="shared" si="2"/>
        <v>3.6481481481481482E-3</v>
      </c>
      <c r="L135" s="20"/>
      <c r="M135" s="4" t="s">
        <v>514</v>
      </c>
    </row>
    <row r="136" spans="1:13">
      <c r="A136" s="5">
        <v>44228</v>
      </c>
      <c r="B136" s="69" t="s">
        <v>555</v>
      </c>
      <c r="C136" s="87"/>
      <c r="D136" s="4" t="s">
        <v>449</v>
      </c>
      <c r="E136" s="4" t="s">
        <v>16</v>
      </c>
      <c r="F136" s="4">
        <v>5</v>
      </c>
      <c r="G136" s="4" t="s">
        <v>275</v>
      </c>
      <c r="H136" s="4" t="s">
        <v>517</v>
      </c>
      <c r="I136" s="4" t="s">
        <v>518</v>
      </c>
      <c r="J136" s="7">
        <v>1.9907407407407408E-2</v>
      </c>
      <c r="K136" s="45">
        <f t="shared" si="2"/>
        <v>3.9814814814814817E-3</v>
      </c>
      <c r="L136" s="20"/>
      <c r="M136" s="4" t="s">
        <v>556</v>
      </c>
    </row>
    <row r="137" spans="1:13">
      <c r="A137" s="3" t="s">
        <v>269</v>
      </c>
      <c r="B137" s="69" t="s">
        <v>270</v>
      </c>
      <c r="C137" s="87"/>
      <c r="D137" s="4"/>
      <c r="E137" s="4" t="s">
        <v>16</v>
      </c>
      <c r="F137" s="4">
        <v>5</v>
      </c>
      <c r="G137" s="4"/>
      <c r="H137" s="4" t="s">
        <v>60</v>
      </c>
      <c r="I137" s="4" t="s">
        <v>61</v>
      </c>
      <c r="J137" s="7">
        <v>1.5844907407407408E-2</v>
      </c>
      <c r="K137" s="45">
        <f t="shared" si="2"/>
        <v>3.1689814814814818E-3</v>
      </c>
      <c r="L137" s="20"/>
      <c r="M137" s="4" t="s">
        <v>277</v>
      </c>
    </row>
    <row r="138" spans="1:13">
      <c r="A138" s="3" t="s">
        <v>46</v>
      </c>
      <c r="B138" s="69" t="s">
        <v>92</v>
      </c>
      <c r="C138" s="87"/>
      <c r="D138" s="4" t="s">
        <v>93</v>
      </c>
      <c r="E138" s="4" t="s">
        <v>16</v>
      </c>
      <c r="F138" s="4">
        <v>5</v>
      </c>
      <c r="G138" s="4"/>
      <c r="H138" s="4" t="s">
        <v>21</v>
      </c>
      <c r="I138" s="4" t="s">
        <v>22</v>
      </c>
      <c r="J138" s="7">
        <v>1.3842592592592594E-2</v>
      </c>
      <c r="K138" s="45">
        <f t="shared" si="2"/>
        <v>2.7685185185185187E-3</v>
      </c>
      <c r="L138" s="71" t="s">
        <v>23</v>
      </c>
      <c r="M138" s="4" t="s">
        <v>95</v>
      </c>
    </row>
    <row r="139" spans="1:13">
      <c r="A139" s="3" t="s">
        <v>269</v>
      </c>
      <c r="B139" s="69" t="s">
        <v>270</v>
      </c>
      <c r="C139" s="87"/>
      <c r="D139" s="4"/>
      <c r="E139" s="4" t="s">
        <v>16</v>
      </c>
      <c r="F139" s="4">
        <v>5</v>
      </c>
      <c r="G139" s="4" t="s">
        <v>202</v>
      </c>
      <c r="H139" s="4" t="s">
        <v>21</v>
      </c>
      <c r="I139" s="4" t="s">
        <v>22</v>
      </c>
      <c r="J139" s="7">
        <v>1.3900462962962962E-2</v>
      </c>
      <c r="K139" s="45">
        <f t="shared" si="2"/>
        <v>2.7800925925925923E-3</v>
      </c>
      <c r="L139" s="20" t="s">
        <v>41</v>
      </c>
      <c r="M139" s="4" t="s">
        <v>277</v>
      </c>
    </row>
    <row r="140" spans="1:13">
      <c r="A140" s="3" t="s">
        <v>314</v>
      </c>
      <c r="B140" s="69" t="s">
        <v>315</v>
      </c>
      <c r="C140" s="87"/>
      <c r="D140" s="4" t="s">
        <v>316</v>
      </c>
      <c r="E140" s="4" t="s">
        <v>16</v>
      </c>
      <c r="F140" s="4">
        <v>5</v>
      </c>
      <c r="G140" s="4"/>
      <c r="H140" s="4" t="s">
        <v>21</v>
      </c>
      <c r="I140" s="4" t="s">
        <v>22</v>
      </c>
      <c r="J140" s="7">
        <v>1.4155092592592592E-2</v>
      </c>
      <c r="K140" s="45">
        <f t="shared" si="2"/>
        <v>2.8310185185185183E-3</v>
      </c>
      <c r="L140" s="20"/>
      <c r="M140" s="4" t="s">
        <v>317</v>
      </c>
    </row>
    <row r="141" spans="1:13">
      <c r="A141" s="3" t="s">
        <v>174</v>
      </c>
      <c r="B141" s="69" t="s">
        <v>201</v>
      </c>
      <c r="C141" s="87"/>
      <c r="D141" s="4"/>
      <c r="E141" s="4" t="s">
        <v>16</v>
      </c>
      <c r="F141" s="4">
        <v>5</v>
      </c>
      <c r="G141" s="4" t="s">
        <v>202</v>
      </c>
      <c r="H141" s="4" t="s">
        <v>21</v>
      </c>
      <c r="I141" s="4" t="s">
        <v>22</v>
      </c>
      <c r="J141" s="7">
        <v>1.4224537037037037E-2</v>
      </c>
      <c r="K141" s="45">
        <f t="shared" si="2"/>
        <v>2.8449074074074075E-3</v>
      </c>
      <c r="L141" s="65" t="s">
        <v>23</v>
      </c>
      <c r="M141" s="4" t="s">
        <v>200</v>
      </c>
    </row>
    <row r="142" spans="1:13">
      <c r="A142" s="3" t="s">
        <v>269</v>
      </c>
      <c r="B142" s="69" t="s">
        <v>270</v>
      </c>
      <c r="C142" s="87"/>
      <c r="D142" s="4"/>
      <c r="E142" s="4" t="s">
        <v>16</v>
      </c>
      <c r="F142" s="4">
        <v>5</v>
      </c>
      <c r="G142" s="4" t="s">
        <v>191</v>
      </c>
      <c r="H142" s="4" t="s">
        <v>79</v>
      </c>
      <c r="I142" s="4" t="s">
        <v>80</v>
      </c>
      <c r="J142" s="7">
        <v>1.5231481481481483E-2</v>
      </c>
      <c r="K142" s="45">
        <f t="shared" si="2"/>
        <v>3.0462962962962965E-3</v>
      </c>
      <c r="L142" s="20" t="s">
        <v>159</v>
      </c>
      <c r="M142" s="4" t="s">
        <v>277</v>
      </c>
    </row>
    <row r="143" spans="1:13">
      <c r="A143" s="53">
        <v>42710</v>
      </c>
      <c r="B143" s="69" t="s">
        <v>390</v>
      </c>
      <c r="C143" s="87"/>
      <c r="D143" s="4" t="s">
        <v>391</v>
      </c>
      <c r="E143" s="4" t="s">
        <v>16</v>
      </c>
      <c r="F143" s="4">
        <v>5</v>
      </c>
      <c r="G143" s="4" t="s">
        <v>191</v>
      </c>
      <c r="H143" s="4" t="s">
        <v>79</v>
      </c>
      <c r="I143" s="4" t="s">
        <v>80</v>
      </c>
      <c r="J143" s="7">
        <v>1.5277777777777777E-2</v>
      </c>
      <c r="K143" s="45">
        <f t="shared" si="2"/>
        <v>3.0555555555555553E-3</v>
      </c>
      <c r="L143" s="8" t="s">
        <v>395</v>
      </c>
      <c r="M143" s="4" t="s">
        <v>393</v>
      </c>
    </row>
    <row r="144" spans="1:13">
      <c r="A144" s="3" t="s">
        <v>174</v>
      </c>
      <c r="B144" s="69" t="s">
        <v>188</v>
      </c>
      <c r="C144" s="87" t="s">
        <v>189</v>
      </c>
      <c r="D144" s="4" t="s">
        <v>190</v>
      </c>
      <c r="E144" s="4" t="s">
        <v>16</v>
      </c>
      <c r="F144" s="4">
        <v>5</v>
      </c>
      <c r="G144" s="4" t="s">
        <v>191</v>
      </c>
      <c r="H144" s="4" t="s">
        <v>79</v>
      </c>
      <c r="I144" s="4" t="s">
        <v>80</v>
      </c>
      <c r="J144" s="7">
        <v>1.8113425925925925E-2</v>
      </c>
      <c r="K144" s="45">
        <f t="shared" si="2"/>
        <v>3.6226851851851849E-3</v>
      </c>
      <c r="L144" s="20"/>
      <c r="M144" s="4" t="s">
        <v>194</v>
      </c>
    </row>
    <row r="145" spans="1:13">
      <c r="A145" s="53">
        <v>42379</v>
      </c>
      <c r="B145" s="58" t="s">
        <v>147</v>
      </c>
      <c r="C145" s="87"/>
      <c r="D145" s="4" t="s">
        <v>148</v>
      </c>
      <c r="E145" s="4" t="s">
        <v>16</v>
      </c>
      <c r="F145" s="4">
        <v>5</v>
      </c>
      <c r="G145" s="4"/>
      <c r="H145" s="4" t="s">
        <v>66</v>
      </c>
      <c r="I145" s="4" t="s">
        <v>67</v>
      </c>
      <c r="J145" s="7">
        <v>1.7511574074074072E-2</v>
      </c>
      <c r="K145" s="45">
        <f t="shared" si="2"/>
        <v>3.5023148148148144E-3</v>
      </c>
      <c r="L145" s="8"/>
      <c r="M145" s="4" t="s">
        <v>149</v>
      </c>
    </row>
    <row r="146" spans="1:13">
      <c r="A146" s="5">
        <v>40269</v>
      </c>
      <c r="B146" s="69" t="s">
        <v>512</v>
      </c>
      <c r="C146" s="87"/>
      <c r="D146" s="4"/>
      <c r="E146" s="4" t="s">
        <v>16</v>
      </c>
      <c r="F146" s="4">
        <v>5</v>
      </c>
      <c r="G146" s="4" t="s">
        <v>204</v>
      </c>
      <c r="H146" s="4" t="s">
        <v>366</v>
      </c>
      <c r="I146" s="4" t="s">
        <v>67</v>
      </c>
      <c r="J146" s="7">
        <v>1.7962962962962962E-2</v>
      </c>
      <c r="K146" s="45">
        <f t="shared" si="2"/>
        <v>3.5925925925925925E-3</v>
      </c>
      <c r="L146" s="20"/>
      <c r="M146" s="4" t="s">
        <v>514</v>
      </c>
    </row>
    <row r="147" spans="1:13">
      <c r="A147" s="3" t="s">
        <v>269</v>
      </c>
      <c r="B147" s="69" t="s">
        <v>270</v>
      </c>
      <c r="C147" s="87"/>
      <c r="D147" s="4"/>
      <c r="E147" s="4" t="s">
        <v>16</v>
      </c>
      <c r="F147" s="4">
        <v>5</v>
      </c>
      <c r="G147" s="62" t="s">
        <v>205</v>
      </c>
      <c r="H147" s="62" t="s">
        <v>33</v>
      </c>
      <c r="I147" s="62" t="s">
        <v>34</v>
      </c>
      <c r="J147" s="7">
        <v>1.4895833333333332E-2</v>
      </c>
      <c r="K147" s="45">
        <f t="shared" si="2"/>
        <v>2.9791666666666664E-3</v>
      </c>
      <c r="L147" s="71" t="s">
        <v>23</v>
      </c>
      <c r="M147" s="4" t="s">
        <v>277</v>
      </c>
    </row>
    <row r="148" spans="1:13">
      <c r="A148" s="5">
        <v>45383</v>
      </c>
      <c r="B148" s="86" t="s">
        <v>491</v>
      </c>
      <c r="C148" s="87"/>
      <c r="D148" s="4" t="s">
        <v>492</v>
      </c>
      <c r="E148" s="4" t="s">
        <v>16</v>
      </c>
      <c r="F148" s="4">
        <v>5</v>
      </c>
      <c r="G148" s="4" t="s">
        <v>205</v>
      </c>
      <c r="H148" s="4" t="s">
        <v>127</v>
      </c>
      <c r="I148" s="4" t="s">
        <v>128</v>
      </c>
      <c r="J148" s="7">
        <v>1.7986111111111109E-2</v>
      </c>
      <c r="K148" s="45">
        <f t="shared" si="2"/>
        <v>3.5972222222222217E-3</v>
      </c>
      <c r="L148" s="20" t="s">
        <v>23</v>
      </c>
      <c r="M148" s="4" t="s">
        <v>493</v>
      </c>
    </row>
    <row r="149" spans="1:13">
      <c r="A149" s="3" t="s">
        <v>269</v>
      </c>
      <c r="B149" s="86" t="s">
        <v>270</v>
      </c>
      <c r="C149" s="87"/>
      <c r="D149" s="4"/>
      <c r="E149" s="4" t="s">
        <v>16</v>
      </c>
      <c r="F149" s="4">
        <v>5</v>
      </c>
      <c r="G149" s="4"/>
      <c r="H149" s="4" t="s">
        <v>127</v>
      </c>
      <c r="I149" s="4" t="s">
        <v>128</v>
      </c>
      <c r="J149" s="7">
        <v>1.8692129629629631E-2</v>
      </c>
      <c r="K149" s="45">
        <f t="shared" si="2"/>
        <v>3.7384259259259263E-3</v>
      </c>
      <c r="L149" s="20" t="s">
        <v>41</v>
      </c>
      <c r="M149" s="4" t="s">
        <v>277</v>
      </c>
    </row>
    <row r="150" spans="1:13">
      <c r="A150" s="53">
        <v>42466</v>
      </c>
      <c r="B150" s="86" t="s">
        <v>414</v>
      </c>
      <c r="C150" s="87"/>
      <c r="D150" s="4"/>
      <c r="E150" s="4" t="s">
        <v>16</v>
      </c>
      <c r="F150" s="4">
        <v>5</v>
      </c>
      <c r="G150" s="4" t="s">
        <v>205</v>
      </c>
      <c r="H150" s="4" t="s">
        <v>127</v>
      </c>
      <c r="I150" s="4" t="s">
        <v>128</v>
      </c>
      <c r="J150" s="7">
        <v>1.90625E-2</v>
      </c>
      <c r="K150" s="45">
        <f t="shared" si="2"/>
        <v>3.8124999999999999E-3</v>
      </c>
      <c r="L150" s="8" t="s">
        <v>41</v>
      </c>
      <c r="M150" s="4" t="s">
        <v>416</v>
      </c>
    </row>
    <row r="151" spans="1:13">
      <c r="A151" s="5">
        <v>44228</v>
      </c>
      <c r="B151" s="86" t="s">
        <v>555</v>
      </c>
      <c r="C151" s="87"/>
      <c r="D151" s="4" t="s">
        <v>449</v>
      </c>
      <c r="E151" s="4" t="s">
        <v>16</v>
      </c>
      <c r="F151" s="4">
        <v>5</v>
      </c>
      <c r="G151" s="4" t="s">
        <v>205</v>
      </c>
      <c r="H151" s="4" t="s">
        <v>127</v>
      </c>
      <c r="I151" s="4" t="s">
        <v>128</v>
      </c>
      <c r="J151" s="7">
        <v>1.9085648148148147E-2</v>
      </c>
      <c r="K151" s="45">
        <f t="shared" si="2"/>
        <v>3.8171296296296295E-3</v>
      </c>
      <c r="L151" s="8" t="s">
        <v>23</v>
      </c>
      <c r="M151" s="4" t="s">
        <v>556</v>
      </c>
    </row>
    <row r="152" spans="1:13">
      <c r="A152" s="53">
        <v>42710</v>
      </c>
      <c r="B152" s="86" t="s">
        <v>390</v>
      </c>
      <c r="C152" s="87"/>
      <c r="D152" s="4" t="s">
        <v>391</v>
      </c>
      <c r="E152" s="4" t="s">
        <v>16</v>
      </c>
      <c r="F152" s="4">
        <v>5</v>
      </c>
      <c r="G152" s="4" t="s">
        <v>275</v>
      </c>
      <c r="H152" s="4" t="s">
        <v>394</v>
      </c>
      <c r="I152" s="4" t="s">
        <v>117</v>
      </c>
      <c r="J152" s="7">
        <v>1.5196759259259259E-2</v>
      </c>
      <c r="K152" s="45">
        <f t="shared" si="2"/>
        <v>3.0393518518518517E-3</v>
      </c>
      <c r="L152" s="8" t="s">
        <v>106</v>
      </c>
      <c r="M152" s="4" t="s">
        <v>393</v>
      </c>
    </row>
    <row r="153" spans="1:13">
      <c r="A153" s="3" t="s">
        <v>334</v>
      </c>
      <c r="B153" s="86" t="s">
        <v>335</v>
      </c>
      <c r="C153" s="87"/>
      <c r="D153" s="4" t="s">
        <v>336</v>
      </c>
      <c r="E153" s="4" t="s">
        <v>16</v>
      </c>
      <c r="F153" s="4">
        <v>8</v>
      </c>
      <c r="G153" s="4" t="s">
        <v>161</v>
      </c>
      <c r="H153" s="4" t="s">
        <v>27</v>
      </c>
      <c r="I153" s="4" t="s">
        <v>28</v>
      </c>
      <c r="J153" s="7">
        <v>2.7708333333333331E-2</v>
      </c>
      <c r="K153" s="45">
        <f t="shared" si="2"/>
        <v>3.4635416666666664E-3</v>
      </c>
      <c r="L153" s="8"/>
      <c r="M153" s="4" t="s">
        <v>337</v>
      </c>
    </row>
    <row r="154" spans="1:13">
      <c r="A154" s="5">
        <v>40269</v>
      </c>
      <c r="B154" s="86" t="s">
        <v>508</v>
      </c>
      <c r="C154" s="87"/>
      <c r="D154" s="4" t="s">
        <v>509</v>
      </c>
      <c r="E154" s="4" t="s">
        <v>16</v>
      </c>
      <c r="F154" s="4">
        <v>8</v>
      </c>
      <c r="G154" s="4" t="s">
        <v>205</v>
      </c>
      <c r="H154" s="4" t="s">
        <v>127</v>
      </c>
      <c r="I154" s="4" t="s">
        <v>128</v>
      </c>
      <c r="J154" s="7">
        <v>3.0729166666666669E-2</v>
      </c>
      <c r="K154" s="45">
        <f t="shared" si="2"/>
        <v>3.8411458333333336E-3</v>
      </c>
      <c r="L154" s="8" t="s">
        <v>23</v>
      </c>
      <c r="M154" s="4" t="s">
        <v>511</v>
      </c>
    </row>
    <row r="155" spans="1:13">
      <c r="A155" s="5">
        <v>41671</v>
      </c>
      <c r="B155" s="86" t="s">
        <v>560</v>
      </c>
      <c r="C155" s="87"/>
      <c r="D155" s="4" t="s">
        <v>561</v>
      </c>
      <c r="E155" s="4" t="s">
        <v>16</v>
      </c>
      <c r="F155" s="4">
        <v>10</v>
      </c>
      <c r="G155" s="4"/>
      <c r="H155" s="4" t="s">
        <v>55</v>
      </c>
      <c r="I155" s="4" t="s">
        <v>478</v>
      </c>
      <c r="J155" s="7">
        <v>3.8032407407407411E-2</v>
      </c>
      <c r="K155" s="45">
        <f t="shared" si="2"/>
        <v>3.8032407407407411E-3</v>
      </c>
      <c r="L155" s="8"/>
      <c r="M155" s="4" t="s">
        <v>563</v>
      </c>
    </row>
    <row r="156" spans="1:13">
      <c r="A156" s="5">
        <v>41671</v>
      </c>
      <c r="B156" s="86" t="s">
        <v>560</v>
      </c>
      <c r="C156" s="87"/>
      <c r="D156" s="4" t="s">
        <v>561</v>
      </c>
      <c r="E156" s="4" t="s">
        <v>16</v>
      </c>
      <c r="F156" s="4">
        <v>10</v>
      </c>
      <c r="G156" s="4" t="s">
        <v>199</v>
      </c>
      <c r="H156" s="4" t="s">
        <v>562</v>
      </c>
      <c r="I156" s="4" t="s">
        <v>51</v>
      </c>
      <c r="J156" s="7">
        <v>3.802083333333333E-2</v>
      </c>
      <c r="K156" s="45">
        <f t="shared" si="2"/>
        <v>3.8020833333333331E-3</v>
      </c>
      <c r="L156" s="8"/>
      <c r="M156" s="4" t="s">
        <v>559</v>
      </c>
    </row>
    <row r="157" spans="1:13">
      <c r="A157" s="5">
        <v>42826</v>
      </c>
      <c r="B157" s="86" t="s">
        <v>504</v>
      </c>
      <c r="C157" s="87"/>
      <c r="D157" s="4" t="s">
        <v>454</v>
      </c>
      <c r="E157" s="4" t="s">
        <v>16</v>
      </c>
      <c r="F157" s="4">
        <v>10</v>
      </c>
      <c r="G157" s="4" t="s">
        <v>202</v>
      </c>
      <c r="H157" s="4" t="s">
        <v>75</v>
      </c>
      <c r="I157" s="4" t="s">
        <v>76</v>
      </c>
      <c r="J157" s="7">
        <v>3.2118055555555559E-2</v>
      </c>
      <c r="K157" s="45">
        <f t="shared" si="2"/>
        <v>3.2118055555555559E-3</v>
      </c>
      <c r="L157" s="8" t="s">
        <v>23</v>
      </c>
      <c r="M157" s="4" t="s">
        <v>505</v>
      </c>
    </row>
    <row r="158" spans="1:13">
      <c r="A158" s="3" t="s">
        <v>283</v>
      </c>
      <c r="B158" s="89" t="s">
        <v>290</v>
      </c>
      <c r="C158" s="87"/>
      <c r="D158" s="4"/>
      <c r="E158" s="4" t="s">
        <v>16</v>
      </c>
      <c r="F158" s="4">
        <v>10</v>
      </c>
      <c r="G158" s="4" t="s">
        <v>202</v>
      </c>
      <c r="H158" s="4" t="s">
        <v>75</v>
      </c>
      <c r="I158" s="4" t="s">
        <v>76</v>
      </c>
      <c r="J158" s="7">
        <v>3.2337962962962964E-2</v>
      </c>
      <c r="K158" s="45">
        <f t="shared" si="2"/>
        <v>3.2337962962962962E-3</v>
      </c>
      <c r="L158" s="8"/>
      <c r="M158" s="4" t="s">
        <v>291</v>
      </c>
    </row>
    <row r="159" spans="1:13">
      <c r="A159" s="5">
        <v>43891</v>
      </c>
      <c r="B159" s="86" t="s">
        <v>530</v>
      </c>
      <c r="C159" s="87"/>
      <c r="D159" s="4" t="s">
        <v>449</v>
      </c>
      <c r="E159" s="4" t="s">
        <v>16</v>
      </c>
      <c r="F159" s="4">
        <v>10</v>
      </c>
      <c r="G159" s="4" t="s">
        <v>202</v>
      </c>
      <c r="H159" s="4" t="s">
        <v>75</v>
      </c>
      <c r="I159" s="4" t="s">
        <v>76</v>
      </c>
      <c r="J159" s="7">
        <v>3.3043981481481487E-2</v>
      </c>
      <c r="K159" s="45">
        <f t="shared" si="2"/>
        <v>3.3043981481481488E-3</v>
      </c>
      <c r="L159" s="8"/>
      <c r="M159" s="4" t="s">
        <v>535</v>
      </c>
    </row>
    <row r="160" spans="1:13">
      <c r="A160" s="53">
        <v>42466</v>
      </c>
      <c r="B160" s="86" t="s">
        <v>414</v>
      </c>
      <c r="C160" s="87"/>
      <c r="D160" s="4"/>
      <c r="E160" s="4" t="s">
        <v>16</v>
      </c>
      <c r="F160" s="4">
        <v>10</v>
      </c>
      <c r="G160" s="4" t="s">
        <v>202</v>
      </c>
      <c r="H160" s="4" t="s">
        <v>75</v>
      </c>
      <c r="I160" s="4" t="s">
        <v>76</v>
      </c>
      <c r="J160" s="7">
        <v>3.3136574074074075E-2</v>
      </c>
      <c r="K160" s="45">
        <f t="shared" si="2"/>
        <v>3.3136574074074075E-3</v>
      </c>
      <c r="L160" s="8" t="s">
        <v>41</v>
      </c>
      <c r="M160" s="4" t="s">
        <v>416</v>
      </c>
    </row>
    <row r="161" spans="1:14">
      <c r="A161" s="5">
        <v>44228</v>
      </c>
      <c r="B161" s="86" t="s">
        <v>555</v>
      </c>
      <c r="C161" s="87"/>
      <c r="D161" s="4" t="s">
        <v>449</v>
      </c>
      <c r="E161" s="4" t="s">
        <v>16</v>
      </c>
      <c r="F161" s="4">
        <v>10</v>
      </c>
      <c r="G161" s="4" t="s">
        <v>202</v>
      </c>
      <c r="H161" s="4" t="s">
        <v>75</v>
      </c>
      <c r="I161" s="4" t="s">
        <v>76</v>
      </c>
      <c r="J161" s="7">
        <v>3.3865740740740738E-2</v>
      </c>
      <c r="K161" s="45">
        <f t="shared" si="2"/>
        <v>3.386574074074074E-3</v>
      </c>
      <c r="L161" s="20"/>
      <c r="M161" s="4" t="s">
        <v>558</v>
      </c>
    </row>
    <row r="162" spans="1:14">
      <c r="A162" s="5">
        <v>40269</v>
      </c>
      <c r="B162" s="86" t="s">
        <v>512</v>
      </c>
      <c r="C162" s="87"/>
      <c r="D162" s="4"/>
      <c r="E162" s="4" t="s">
        <v>16</v>
      </c>
      <c r="F162" s="4">
        <v>10</v>
      </c>
      <c r="G162" s="4" t="s">
        <v>202</v>
      </c>
      <c r="H162" s="4" t="s">
        <v>75</v>
      </c>
      <c r="I162" s="4" t="s">
        <v>76</v>
      </c>
      <c r="J162" s="7">
        <v>3.4675925925925923E-2</v>
      </c>
      <c r="K162" s="45">
        <f t="shared" si="2"/>
        <v>3.4675925925925924E-3</v>
      </c>
      <c r="L162" s="20"/>
      <c r="M162" s="4" t="s">
        <v>519</v>
      </c>
    </row>
    <row r="163" spans="1:14">
      <c r="A163" s="5">
        <v>46874</v>
      </c>
      <c r="B163" s="86" t="s">
        <v>418</v>
      </c>
      <c r="C163" s="87"/>
      <c r="D163" s="4" t="s">
        <v>419</v>
      </c>
      <c r="E163" s="4" t="s">
        <v>16</v>
      </c>
      <c r="F163" s="4">
        <v>10</v>
      </c>
      <c r="G163" s="4" t="s">
        <v>161</v>
      </c>
      <c r="H163" s="4" t="s">
        <v>27</v>
      </c>
      <c r="I163" s="4" t="s">
        <v>28</v>
      </c>
      <c r="J163" s="7">
        <v>3.2349537037037038E-2</v>
      </c>
      <c r="K163" s="45">
        <f t="shared" si="2"/>
        <v>3.2349537037037039E-3</v>
      </c>
      <c r="L163" s="20"/>
      <c r="M163" s="4" t="s">
        <v>427</v>
      </c>
    </row>
    <row r="164" spans="1:14" s="66" customFormat="1">
      <c r="A164" s="5">
        <v>37257</v>
      </c>
      <c r="B164" s="86" t="s">
        <v>572</v>
      </c>
      <c r="C164" s="87"/>
      <c r="D164" s="4" t="s">
        <v>573</v>
      </c>
      <c r="E164" s="4" t="s">
        <v>16</v>
      </c>
      <c r="F164" s="4">
        <v>10</v>
      </c>
      <c r="G164" s="4" t="s">
        <v>161</v>
      </c>
      <c r="H164" s="4" t="s">
        <v>27</v>
      </c>
      <c r="I164" s="4" t="s">
        <v>28</v>
      </c>
      <c r="J164" s="7">
        <v>3.2835648148148149E-2</v>
      </c>
      <c r="K164" s="45">
        <f t="shared" si="2"/>
        <v>3.2835648148148147E-3</v>
      </c>
      <c r="L164" s="8" t="s">
        <v>41</v>
      </c>
      <c r="M164" s="4"/>
      <c r="N164"/>
    </row>
    <row r="165" spans="1:14">
      <c r="A165" s="3" t="s">
        <v>246</v>
      </c>
      <c r="B165" s="86" t="s">
        <v>260</v>
      </c>
      <c r="C165" s="87"/>
      <c r="D165" s="4" t="s">
        <v>261</v>
      </c>
      <c r="E165" s="4" t="s">
        <v>16</v>
      </c>
      <c r="F165" s="4">
        <v>10</v>
      </c>
      <c r="G165" s="4" t="s">
        <v>164</v>
      </c>
      <c r="H165" s="4" t="s">
        <v>29</v>
      </c>
      <c r="I165" s="4" t="s">
        <v>165</v>
      </c>
      <c r="J165" s="7">
        <v>3.1319444444444448E-2</v>
      </c>
      <c r="K165" s="45">
        <f t="shared" si="2"/>
        <v>3.131944444444445E-3</v>
      </c>
      <c r="L165" s="20"/>
      <c r="M165" s="4" t="s">
        <v>262</v>
      </c>
    </row>
    <row r="166" spans="1:14">
      <c r="A166" s="5">
        <v>40269</v>
      </c>
      <c r="B166" s="86" t="s">
        <v>512</v>
      </c>
      <c r="C166" s="87"/>
      <c r="D166" s="4"/>
      <c r="E166" s="4" t="s">
        <v>16</v>
      </c>
      <c r="F166" s="4">
        <v>10</v>
      </c>
      <c r="G166" s="4" t="s">
        <v>164</v>
      </c>
      <c r="H166" s="4" t="s">
        <v>29</v>
      </c>
      <c r="I166" s="4" t="s">
        <v>30</v>
      </c>
      <c r="J166" s="7">
        <v>3.0613425925925929E-2</v>
      </c>
      <c r="K166" s="45">
        <f t="shared" si="2"/>
        <v>3.0613425925925929E-3</v>
      </c>
      <c r="L166" s="20" t="s">
        <v>159</v>
      </c>
      <c r="M166" s="4" t="s">
        <v>519</v>
      </c>
    </row>
    <row r="167" spans="1:14">
      <c r="A167" s="3" t="s">
        <v>368</v>
      </c>
      <c r="B167" s="86" t="s">
        <v>372</v>
      </c>
      <c r="C167" s="87"/>
      <c r="D167" s="4" t="s">
        <v>373</v>
      </c>
      <c r="E167" s="4" t="s">
        <v>16</v>
      </c>
      <c r="F167" s="4">
        <v>10</v>
      </c>
      <c r="G167" s="4" t="s">
        <v>164</v>
      </c>
      <c r="H167" s="4" t="s">
        <v>29</v>
      </c>
      <c r="I167" s="4" t="s">
        <v>30</v>
      </c>
      <c r="J167" s="7">
        <v>3.0810185185185187E-2</v>
      </c>
      <c r="K167" s="45">
        <f t="shared" si="2"/>
        <v>3.0810185185185185E-3</v>
      </c>
      <c r="L167" s="8"/>
      <c r="M167" s="4" t="s">
        <v>374</v>
      </c>
    </row>
    <row r="168" spans="1:14">
      <c r="A168" s="5">
        <v>39569</v>
      </c>
      <c r="B168" s="86" t="s">
        <v>465</v>
      </c>
      <c r="C168" s="87"/>
      <c r="D168" s="4" t="s">
        <v>466</v>
      </c>
      <c r="E168" s="4" t="s">
        <v>16</v>
      </c>
      <c r="F168" s="4">
        <v>10</v>
      </c>
      <c r="G168" s="33" t="s">
        <v>164</v>
      </c>
      <c r="H168" s="33" t="s">
        <v>29</v>
      </c>
      <c r="I168" s="33" t="s">
        <v>30</v>
      </c>
      <c r="J168" s="7">
        <v>3.1192129629629629E-2</v>
      </c>
      <c r="K168" s="45">
        <f t="shared" si="2"/>
        <v>3.119212962962963E-3</v>
      </c>
      <c r="L168" s="32" t="s">
        <v>106</v>
      </c>
      <c r="M168" s="4" t="s">
        <v>467</v>
      </c>
    </row>
    <row r="169" spans="1:14">
      <c r="A169" s="3" t="s">
        <v>368</v>
      </c>
      <c r="B169" s="86" t="s">
        <v>372</v>
      </c>
      <c r="C169" s="87"/>
      <c r="D169" s="4" t="s">
        <v>373</v>
      </c>
      <c r="E169" s="4" t="s">
        <v>16</v>
      </c>
      <c r="F169" s="4">
        <v>10</v>
      </c>
      <c r="G169" s="33" t="s">
        <v>377</v>
      </c>
      <c r="H169" s="33" t="s">
        <v>31</v>
      </c>
      <c r="I169" s="33" t="s">
        <v>30</v>
      </c>
      <c r="J169" s="7">
        <v>4.4849537037037035E-2</v>
      </c>
      <c r="K169" s="45">
        <f t="shared" si="2"/>
        <v>4.4849537037037037E-3</v>
      </c>
      <c r="L169" s="20"/>
      <c r="M169" s="4" t="s">
        <v>378</v>
      </c>
    </row>
    <row r="170" spans="1:14">
      <c r="A170" s="3" t="s">
        <v>150</v>
      </c>
      <c r="B170" s="86" t="s">
        <v>156</v>
      </c>
      <c r="C170" s="87"/>
      <c r="D170" s="4" t="s">
        <v>157</v>
      </c>
      <c r="E170" s="4" t="s">
        <v>16</v>
      </c>
      <c r="F170" s="4">
        <v>10</v>
      </c>
      <c r="G170" s="4"/>
      <c r="H170" s="4" t="s">
        <v>104</v>
      </c>
      <c r="I170" s="4" t="s">
        <v>105</v>
      </c>
      <c r="J170" s="7">
        <v>2.9328703703703704E-2</v>
      </c>
      <c r="K170" s="45">
        <f t="shared" si="2"/>
        <v>2.9328703703703704E-3</v>
      </c>
      <c r="L170" s="8" t="s">
        <v>41</v>
      </c>
      <c r="M170" s="4" t="s">
        <v>160</v>
      </c>
    </row>
    <row r="171" spans="1:14">
      <c r="A171" s="3" t="s">
        <v>46</v>
      </c>
      <c r="B171" s="86" t="s">
        <v>92</v>
      </c>
      <c r="C171" s="87"/>
      <c r="D171" s="4" t="s">
        <v>93</v>
      </c>
      <c r="E171" s="4" t="s">
        <v>16</v>
      </c>
      <c r="F171" s="4">
        <v>10</v>
      </c>
      <c r="G171" s="33"/>
      <c r="H171" s="33" t="s">
        <v>104</v>
      </c>
      <c r="I171" s="33" t="s">
        <v>105</v>
      </c>
      <c r="J171" s="7">
        <v>2.9618055555555554E-2</v>
      </c>
      <c r="K171" s="45">
        <f t="shared" si="2"/>
        <v>2.9618055555555552E-3</v>
      </c>
      <c r="L171" s="20" t="s">
        <v>106</v>
      </c>
      <c r="M171" s="4" t="s">
        <v>103</v>
      </c>
    </row>
    <row r="172" spans="1:14">
      <c r="A172" s="53">
        <v>42532</v>
      </c>
      <c r="B172" s="86" t="s">
        <v>649</v>
      </c>
      <c r="C172" s="87"/>
      <c r="D172" s="4" t="s">
        <v>647</v>
      </c>
      <c r="E172" s="4" t="s">
        <v>16</v>
      </c>
      <c r="F172" s="4">
        <v>10</v>
      </c>
      <c r="G172" s="4"/>
      <c r="H172" s="4" t="s">
        <v>104</v>
      </c>
      <c r="I172" s="4" t="s">
        <v>105</v>
      </c>
      <c r="J172" s="7">
        <v>2.9722222222222219E-2</v>
      </c>
      <c r="K172" s="45">
        <f t="shared" si="2"/>
        <v>2.972222222222222E-3</v>
      </c>
      <c r="L172" s="71" t="s">
        <v>23</v>
      </c>
      <c r="M172" s="4" t="s">
        <v>652</v>
      </c>
    </row>
    <row r="173" spans="1:14">
      <c r="A173" s="3" t="s">
        <v>174</v>
      </c>
      <c r="B173" s="86" t="s">
        <v>201</v>
      </c>
      <c r="C173" s="87"/>
      <c r="D173" s="4"/>
      <c r="E173" s="4" t="s">
        <v>16</v>
      </c>
      <c r="F173" s="4">
        <v>10</v>
      </c>
      <c r="G173" s="33" t="s">
        <v>202</v>
      </c>
      <c r="H173" s="33" t="s">
        <v>104</v>
      </c>
      <c r="I173" s="33" t="s">
        <v>105</v>
      </c>
      <c r="J173" s="7">
        <v>2.9965277777777775E-2</v>
      </c>
      <c r="K173" s="45">
        <f t="shared" si="2"/>
        <v>2.9965277777777776E-3</v>
      </c>
      <c r="L173" s="71" t="s">
        <v>23</v>
      </c>
      <c r="M173" s="4" t="s">
        <v>689</v>
      </c>
    </row>
    <row r="174" spans="1:14">
      <c r="A174" s="5">
        <v>44228</v>
      </c>
      <c r="B174" s="86" t="s">
        <v>555</v>
      </c>
      <c r="C174" s="87"/>
      <c r="D174" s="4" t="s">
        <v>449</v>
      </c>
      <c r="E174" s="4" t="s">
        <v>16</v>
      </c>
      <c r="F174" s="4">
        <v>10</v>
      </c>
      <c r="G174" s="33" t="s">
        <v>202</v>
      </c>
      <c r="H174" s="11" t="s">
        <v>104</v>
      </c>
      <c r="I174" s="33" t="s">
        <v>105</v>
      </c>
      <c r="J174" s="7">
        <v>3.0601851851851852E-2</v>
      </c>
      <c r="K174" s="45">
        <f t="shared" si="2"/>
        <v>3.0601851851851853E-3</v>
      </c>
      <c r="L174" s="20" t="s">
        <v>41</v>
      </c>
      <c r="M174" s="4" t="s">
        <v>558</v>
      </c>
    </row>
    <row r="175" spans="1:14">
      <c r="A175" s="3" t="s">
        <v>13</v>
      </c>
      <c r="B175" s="89" t="s">
        <v>627</v>
      </c>
      <c r="C175" s="87"/>
      <c r="D175" s="4"/>
      <c r="E175" s="4" t="s">
        <v>16</v>
      </c>
      <c r="F175" s="4">
        <v>10</v>
      </c>
      <c r="G175" s="33"/>
      <c r="H175" s="33" t="s">
        <v>380</v>
      </c>
      <c r="I175" s="33" t="s">
        <v>605</v>
      </c>
      <c r="J175" s="7">
        <v>6.0219907407407403E-2</v>
      </c>
      <c r="K175" s="45">
        <f t="shared" si="2"/>
        <v>6.0219907407407401E-3</v>
      </c>
      <c r="L175" s="20"/>
      <c r="M175" s="4" t="s">
        <v>632</v>
      </c>
    </row>
    <row r="176" spans="1:14">
      <c r="A176" s="3" t="s">
        <v>368</v>
      </c>
      <c r="B176" s="86" t="s">
        <v>372</v>
      </c>
      <c r="C176" s="87"/>
      <c r="D176" s="4" t="s">
        <v>373</v>
      </c>
      <c r="E176" s="4" t="s">
        <v>16</v>
      </c>
      <c r="F176" s="4">
        <v>10</v>
      </c>
      <c r="G176" s="4" t="s">
        <v>224</v>
      </c>
      <c r="H176" s="4" t="s">
        <v>375</v>
      </c>
      <c r="I176" s="4" t="s">
        <v>376</v>
      </c>
      <c r="J176" s="7">
        <v>3.1759259259259258E-2</v>
      </c>
      <c r="K176" s="45">
        <f t="shared" si="2"/>
        <v>3.1759259259259258E-3</v>
      </c>
      <c r="L176" s="20" t="s">
        <v>41</v>
      </c>
      <c r="M176" s="4" t="s">
        <v>374</v>
      </c>
    </row>
    <row r="177" spans="1:13">
      <c r="A177" s="5">
        <v>40269</v>
      </c>
      <c r="B177" s="86" t="s">
        <v>512</v>
      </c>
      <c r="C177" s="87"/>
      <c r="D177" s="4"/>
      <c r="E177" s="4" t="s">
        <v>16</v>
      </c>
      <c r="F177" s="4">
        <v>10</v>
      </c>
      <c r="G177" s="33" t="s">
        <v>275</v>
      </c>
      <c r="H177" s="33" t="s">
        <v>254</v>
      </c>
      <c r="I177" s="33" t="s">
        <v>255</v>
      </c>
      <c r="J177" s="7">
        <v>2.8043981481481479E-2</v>
      </c>
      <c r="K177" s="18">
        <f t="shared" si="2"/>
        <v>2.8043981481481479E-3</v>
      </c>
      <c r="L177" s="20"/>
      <c r="M177" s="4" t="s">
        <v>519</v>
      </c>
    </row>
    <row r="178" spans="1:13">
      <c r="A178" s="5">
        <v>40269</v>
      </c>
      <c r="B178" s="86" t="s">
        <v>512</v>
      </c>
      <c r="C178" s="87"/>
      <c r="D178" s="4"/>
      <c r="E178" s="4" t="s">
        <v>16</v>
      </c>
      <c r="F178" s="4">
        <v>10</v>
      </c>
      <c r="G178" s="4" t="s">
        <v>204</v>
      </c>
      <c r="H178" s="4" t="s">
        <v>177</v>
      </c>
      <c r="I178" s="4" t="s">
        <v>72</v>
      </c>
      <c r="J178" s="7">
        <v>3.3333333333333333E-2</v>
      </c>
      <c r="K178" s="45">
        <f t="shared" si="2"/>
        <v>3.3333333333333331E-3</v>
      </c>
      <c r="L178" s="20"/>
      <c r="M178" s="4" t="s">
        <v>519</v>
      </c>
    </row>
    <row r="179" spans="1:13">
      <c r="A179" s="53">
        <v>42710</v>
      </c>
      <c r="B179" s="86" t="s">
        <v>390</v>
      </c>
      <c r="C179" s="87"/>
      <c r="D179" s="4" t="s">
        <v>391</v>
      </c>
      <c r="E179" s="4" t="s">
        <v>16</v>
      </c>
      <c r="F179" s="4">
        <v>10</v>
      </c>
      <c r="G179" s="4" t="s">
        <v>204</v>
      </c>
      <c r="H179" s="4" t="s">
        <v>177</v>
      </c>
      <c r="I179" s="4" t="s">
        <v>72</v>
      </c>
      <c r="J179" s="7">
        <v>3.3761574074074076E-2</v>
      </c>
      <c r="K179" s="45">
        <f t="shared" si="2"/>
        <v>3.3761574074074076E-3</v>
      </c>
      <c r="L179" s="8" t="s">
        <v>23</v>
      </c>
      <c r="M179" s="4" t="s">
        <v>397</v>
      </c>
    </row>
    <row r="180" spans="1:13">
      <c r="A180" s="5">
        <v>40269</v>
      </c>
      <c r="B180" s="86" t="s">
        <v>512</v>
      </c>
      <c r="C180" s="87"/>
      <c r="D180" s="4"/>
      <c r="E180" s="4" t="s">
        <v>16</v>
      </c>
      <c r="F180" s="4">
        <v>10</v>
      </c>
      <c r="G180" s="4" t="s">
        <v>191</v>
      </c>
      <c r="H180" s="4" t="s">
        <v>425</v>
      </c>
      <c r="I180" s="4" t="s">
        <v>72</v>
      </c>
      <c r="J180" s="7">
        <v>3.4768518518518525E-2</v>
      </c>
      <c r="K180" s="45">
        <f t="shared" si="2"/>
        <v>3.4768518518518525E-3</v>
      </c>
      <c r="L180" s="20"/>
      <c r="M180" s="4" t="s">
        <v>519</v>
      </c>
    </row>
    <row r="181" spans="1:13">
      <c r="A181" s="5">
        <v>44228</v>
      </c>
      <c r="B181" s="86" t="s">
        <v>555</v>
      </c>
      <c r="C181" s="87"/>
      <c r="D181" s="4" t="s">
        <v>449</v>
      </c>
      <c r="E181" s="4" t="s">
        <v>16</v>
      </c>
      <c r="F181" s="4">
        <v>10</v>
      </c>
      <c r="G181" s="4" t="s">
        <v>204</v>
      </c>
      <c r="H181" s="4" t="s">
        <v>71</v>
      </c>
      <c r="I181" s="4" t="s">
        <v>72</v>
      </c>
      <c r="J181" s="7">
        <v>3.4976851851851849E-2</v>
      </c>
      <c r="K181" s="45">
        <f t="shared" si="2"/>
        <v>3.4976851851851848E-3</v>
      </c>
      <c r="L181" s="20" t="s">
        <v>106</v>
      </c>
      <c r="M181" s="4" t="s">
        <v>559</v>
      </c>
    </row>
    <row r="182" spans="1:13">
      <c r="A182" s="5">
        <v>43891</v>
      </c>
      <c r="B182" s="86" t="s">
        <v>530</v>
      </c>
      <c r="C182" s="87"/>
      <c r="D182" s="4" t="s">
        <v>449</v>
      </c>
      <c r="E182" s="4" t="s">
        <v>16</v>
      </c>
      <c r="F182" s="4">
        <v>10</v>
      </c>
      <c r="G182" s="4" t="s">
        <v>275</v>
      </c>
      <c r="H182" s="4" t="s">
        <v>536</v>
      </c>
      <c r="I182" s="4" t="s">
        <v>537</v>
      </c>
      <c r="J182" s="7">
        <v>2.8287037037037038E-2</v>
      </c>
      <c r="K182" s="45">
        <f t="shared" si="2"/>
        <v>2.8287037037037039E-3</v>
      </c>
      <c r="L182" s="20"/>
      <c r="M182" s="4" t="s">
        <v>535</v>
      </c>
    </row>
    <row r="183" spans="1:13">
      <c r="A183" s="3" t="s">
        <v>150</v>
      </c>
      <c r="B183" s="86" t="s">
        <v>156</v>
      </c>
      <c r="C183" s="87"/>
      <c r="D183" s="4" t="s">
        <v>157</v>
      </c>
      <c r="E183" s="4" t="s">
        <v>16</v>
      </c>
      <c r="F183" s="4">
        <v>10</v>
      </c>
      <c r="G183" s="4" t="s">
        <v>158</v>
      </c>
      <c r="H183" s="4" t="s">
        <v>36</v>
      </c>
      <c r="I183" s="4" t="s">
        <v>37</v>
      </c>
      <c r="J183" s="7">
        <v>2.9178240740740741E-2</v>
      </c>
      <c r="K183" s="45">
        <f t="shared" si="2"/>
        <v>2.917824074074074E-3</v>
      </c>
      <c r="L183" s="8" t="s">
        <v>159</v>
      </c>
      <c r="M183" s="4" t="s">
        <v>688</v>
      </c>
    </row>
    <row r="184" spans="1:13">
      <c r="A184" s="5">
        <v>46874</v>
      </c>
      <c r="B184" s="86" t="s">
        <v>418</v>
      </c>
      <c r="C184" s="87"/>
      <c r="D184" s="4" t="s">
        <v>419</v>
      </c>
      <c r="E184" s="4" t="s">
        <v>16</v>
      </c>
      <c r="F184" s="4">
        <v>10</v>
      </c>
      <c r="G184" s="4" t="s">
        <v>158</v>
      </c>
      <c r="H184" s="4" t="s">
        <v>36</v>
      </c>
      <c r="I184" s="4" t="s">
        <v>37</v>
      </c>
      <c r="J184" s="7">
        <v>3.1967592592592589E-2</v>
      </c>
      <c r="K184" s="45">
        <f t="shared" si="2"/>
        <v>3.196759259259259E-3</v>
      </c>
      <c r="L184" s="20"/>
      <c r="M184" s="4" t="s">
        <v>427</v>
      </c>
    </row>
    <row r="185" spans="1:13">
      <c r="A185" s="5">
        <v>40269</v>
      </c>
      <c r="B185" s="86" t="s">
        <v>512</v>
      </c>
      <c r="C185" s="87"/>
      <c r="D185" s="4"/>
      <c r="E185" s="4" t="s">
        <v>16</v>
      </c>
      <c r="F185" s="4">
        <v>10</v>
      </c>
      <c r="G185" s="4" t="s">
        <v>202</v>
      </c>
      <c r="H185" s="4" t="s">
        <v>64</v>
      </c>
      <c r="I185" s="4" t="s">
        <v>203</v>
      </c>
      <c r="J185" s="7">
        <v>3.4583333333333334E-2</v>
      </c>
      <c r="K185" s="45">
        <f t="shared" si="2"/>
        <v>3.4583333333333332E-3</v>
      </c>
      <c r="L185" s="20"/>
      <c r="M185" s="4" t="s">
        <v>519</v>
      </c>
    </row>
    <row r="186" spans="1:13">
      <c r="A186" s="3" t="s">
        <v>246</v>
      </c>
      <c r="B186" s="86" t="s">
        <v>260</v>
      </c>
      <c r="C186" s="87"/>
      <c r="D186" s="4" t="s">
        <v>261</v>
      </c>
      <c r="E186" s="4" t="s">
        <v>16</v>
      </c>
      <c r="F186" s="4">
        <v>10</v>
      </c>
      <c r="G186" s="4" t="s">
        <v>202</v>
      </c>
      <c r="H186" s="4" t="s">
        <v>64</v>
      </c>
      <c r="I186" s="4" t="s">
        <v>203</v>
      </c>
      <c r="J186" s="7">
        <v>3.6840277777777777E-2</v>
      </c>
      <c r="K186" s="45">
        <f t="shared" si="2"/>
        <v>3.6840277777777778E-3</v>
      </c>
      <c r="L186" s="20" t="s">
        <v>106</v>
      </c>
      <c r="M186" s="4" t="s">
        <v>262</v>
      </c>
    </row>
    <row r="187" spans="1:13">
      <c r="A187" s="5">
        <v>37012</v>
      </c>
      <c r="B187" s="86" t="s">
        <v>476</v>
      </c>
      <c r="C187" s="87"/>
      <c r="D187" s="4" t="s">
        <v>477</v>
      </c>
      <c r="E187" s="4" t="s">
        <v>16</v>
      </c>
      <c r="F187" s="4">
        <v>10</v>
      </c>
      <c r="G187" s="4" t="s">
        <v>161</v>
      </c>
      <c r="H187" s="4" t="s">
        <v>428</v>
      </c>
      <c r="I187" s="4" t="s">
        <v>40</v>
      </c>
      <c r="J187" s="7">
        <v>3.425925925925926E-2</v>
      </c>
      <c r="K187" s="45">
        <f t="shared" si="2"/>
        <v>3.425925925925926E-3</v>
      </c>
      <c r="L187" s="20"/>
      <c r="M187" s="4" t="s">
        <v>482</v>
      </c>
    </row>
    <row r="188" spans="1:13">
      <c r="A188" s="3" t="s">
        <v>150</v>
      </c>
      <c r="B188" s="86" t="s">
        <v>156</v>
      </c>
      <c r="C188" s="87"/>
      <c r="D188" s="4" t="s">
        <v>157</v>
      </c>
      <c r="E188" s="4" t="s">
        <v>16</v>
      </c>
      <c r="F188" s="4">
        <v>10</v>
      </c>
      <c r="G188" s="4" t="s">
        <v>161</v>
      </c>
      <c r="H188" s="4" t="s">
        <v>39</v>
      </c>
      <c r="I188" s="4" t="s">
        <v>40</v>
      </c>
      <c r="J188" s="7">
        <v>3.4293981481481481E-2</v>
      </c>
      <c r="K188" s="45">
        <f t="shared" si="2"/>
        <v>3.429398148148148E-3</v>
      </c>
      <c r="L188" s="8"/>
      <c r="M188" s="4" t="s">
        <v>162</v>
      </c>
    </row>
    <row r="189" spans="1:13">
      <c r="A189" s="5">
        <v>46874</v>
      </c>
      <c r="B189" s="86" t="s">
        <v>418</v>
      </c>
      <c r="C189" s="87"/>
      <c r="D189" s="4" t="s">
        <v>419</v>
      </c>
      <c r="E189" s="4" t="s">
        <v>16</v>
      </c>
      <c r="F189" s="4">
        <v>10</v>
      </c>
      <c r="G189" s="4" t="s">
        <v>161</v>
      </c>
      <c r="H189" s="4" t="s">
        <v>428</v>
      </c>
      <c r="I189" s="4" t="s">
        <v>40</v>
      </c>
      <c r="J189" s="7">
        <v>3.4803240740740739E-2</v>
      </c>
      <c r="K189" s="45">
        <f t="shared" si="2"/>
        <v>3.480324074074074E-3</v>
      </c>
      <c r="L189" s="8"/>
      <c r="M189" s="4" t="s">
        <v>429</v>
      </c>
    </row>
    <row r="190" spans="1:13">
      <c r="A190" s="5">
        <v>40269</v>
      </c>
      <c r="B190" s="86" t="s">
        <v>512</v>
      </c>
      <c r="C190" s="87"/>
      <c r="D190" s="4"/>
      <c r="E190" s="4" t="s">
        <v>16</v>
      </c>
      <c r="F190" s="4">
        <v>10</v>
      </c>
      <c r="G190" s="4" t="s">
        <v>256</v>
      </c>
      <c r="H190" s="4" t="s">
        <v>138</v>
      </c>
      <c r="I190" s="4" t="s">
        <v>281</v>
      </c>
      <c r="J190" s="7">
        <v>3.5833333333333335E-2</v>
      </c>
      <c r="K190" s="45">
        <f t="shared" si="2"/>
        <v>3.5833333333333333E-3</v>
      </c>
      <c r="L190" s="8" t="s">
        <v>159</v>
      </c>
      <c r="M190" s="4" t="s">
        <v>520</v>
      </c>
    </row>
    <row r="191" spans="1:13">
      <c r="A191" s="3" t="s">
        <v>246</v>
      </c>
      <c r="B191" s="86" t="s">
        <v>260</v>
      </c>
      <c r="C191" s="87"/>
      <c r="D191" s="4" t="s">
        <v>261</v>
      </c>
      <c r="E191" s="4" t="s">
        <v>16</v>
      </c>
      <c r="F191" s="4">
        <v>10</v>
      </c>
      <c r="G191" s="4" t="s">
        <v>239</v>
      </c>
      <c r="H191" s="4" t="s">
        <v>33</v>
      </c>
      <c r="I191" s="4" t="s">
        <v>222</v>
      </c>
      <c r="J191" s="7">
        <v>4.3460648148148151E-2</v>
      </c>
      <c r="K191" s="45">
        <f t="shared" si="2"/>
        <v>4.3460648148148148E-3</v>
      </c>
      <c r="L191" s="8" t="s">
        <v>263</v>
      </c>
      <c r="M191" s="4" t="s">
        <v>264</v>
      </c>
    </row>
    <row r="192" spans="1:13">
      <c r="A192" s="3" t="s">
        <v>368</v>
      </c>
      <c r="B192" s="86" t="s">
        <v>372</v>
      </c>
      <c r="C192" s="87"/>
      <c r="D192" s="4" t="s">
        <v>373</v>
      </c>
      <c r="E192" s="4" t="s">
        <v>16</v>
      </c>
      <c r="F192" s="4">
        <v>10</v>
      </c>
      <c r="G192" s="4" t="s">
        <v>239</v>
      </c>
      <c r="H192" s="4" t="s">
        <v>182</v>
      </c>
      <c r="I192" s="4" t="s">
        <v>183</v>
      </c>
      <c r="J192" s="7">
        <v>4.1828703703703701E-2</v>
      </c>
      <c r="K192" s="45">
        <f t="shared" si="2"/>
        <v>4.1828703703703698E-3</v>
      </c>
      <c r="L192" s="8"/>
      <c r="M192" s="4" t="s">
        <v>374</v>
      </c>
    </row>
    <row r="193" spans="1:13">
      <c r="A193" s="3" t="s">
        <v>246</v>
      </c>
      <c r="B193" s="86" t="s">
        <v>260</v>
      </c>
      <c r="C193" s="87"/>
      <c r="D193" s="4" t="s">
        <v>261</v>
      </c>
      <c r="E193" s="4" t="s">
        <v>16</v>
      </c>
      <c r="F193" s="4">
        <v>10</v>
      </c>
      <c r="G193" s="4" t="s">
        <v>164</v>
      </c>
      <c r="H193" s="4" t="s">
        <v>101</v>
      </c>
      <c r="I193" s="4" t="s">
        <v>125</v>
      </c>
      <c r="J193" s="7">
        <v>3.7268518518518513E-2</v>
      </c>
      <c r="K193" s="45">
        <f t="shared" ref="K193:K256" si="3">J193/F193</f>
        <v>3.7268518518518514E-3</v>
      </c>
      <c r="L193" s="8"/>
      <c r="M193" s="4" t="s">
        <v>262</v>
      </c>
    </row>
    <row r="194" spans="1:13">
      <c r="A194" s="53">
        <v>42559</v>
      </c>
      <c r="B194" s="89" t="s">
        <v>295</v>
      </c>
      <c r="C194" s="87"/>
      <c r="D194" s="4" t="s">
        <v>296</v>
      </c>
      <c r="E194" s="4" t="s">
        <v>16</v>
      </c>
      <c r="F194" s="4">
        <v>10</v>
      </c>
      <c r="G194" s="4" t="s">
        <v>239</v>
      </c>
      <c r="H194" s="4" t="s">
        <v>126</v>
      </c>
      <c r="I194" s="4" t="s">
        <v>125</v>
      </c>
      <c r="J194" s="7">
        <v>3.9583333333333331E-2</v>
      </c>
      <c r="K194" s="45">
        <f t="shared" si="3"/>
        <v>3.9583333333333328E-3</v>
      </c>
      <c r="L194" s="20"/>
      <c r="M194" s="4" t="s">
        <v>304</v>
      </c>
    </row>
    <row r="195" spans="1:13">
      <c r="A195" s="3" t="s">
        <v>246</v>
      </c>
      <c r="B195" s="86" t="s">
        <v>260</v>
      </c>
      <c r="C195" s="87"/>
      <c r="D195" s="4" t="s">
        <v>261</v>
      </c>
      <c r="E195" s="4" t="s">
        <v>16</v>
      </c>
      <c r="F195" s="4">
        <v>10</v>
      </c>
      <c r="G195" s="4" t="s">
        <v>239</v>
      </c>
      <c r="H195" s="4" t="s">
        <v>126</v>
      </c>
      <c r="I195" s="4" t="s">
        <v>125</v>
      </c>
      <c r="J195" s="7">
        <v>4.0046296296296295E-2</v>
      </c>
      <c r="K195" s="45">
        <f t="shared" si="3"/>
        <v>4.0046296296296297E-3</v>
      </c>
      <c r="L195" s="8"/>
      <c r="M195" s="4" t="s">
        <v>262</v>
      </c>
    </row>
    <row r="196" spans="1:13">
      <c r="A196" s="53">
        <v>42710</v>
      </c>
      <c r="B196" s="86" t="s">
        <v>402</v>
      </c>
      <c r="C196" s="87"/>
      <c r="D196" s="4" t="s">
        <v>403</v>
      </c>
      <c r="E196" s="4" t="s">
        <v>16</v>
      </c>
      <c r="F196" s="4">
        <v>10</v>
      </c>
      <c r="G196" s="4" t="s">
        <v>164</v>
      </c>
      <c r="H196" s="4" t="s">
        <v>62</v>
      </c>
      <c r="I196" s="4" t="s">
        <v>63</v>
      </c>
      <c r="J196" s="7">
        <v>3.6851851851851851E-2</v>
      </c>
      <c r="K196" s="45">
        <f t="shared" si="3"/>
        <v>3.685185185185185E-3</v>
      </c>
      <c r="L196" s="8"/>
      <c r="M196" s="4" t="s">
        <v>404</v>
      </c>
    </row>
    <row r="197" spans="1:13">
      <c r="A197" s="5">
        <v>46784</v>
      </c>
      <c r="B197" s="86" t="s">
        <v>552</v>
      </c>
      <c r="C197" s="87"/>
      <c r="D197" s="4" t="s">
        <v>553</v>
      </c>
      <c r="E197" s="4" t="s">
        <v>16</v>
      </c>
      <c r="F197" s="4">
        <v>10</v>
      </c>
      <c r="G197" s="4" t="s">
        <v>239</v>
      </c>
      <c r="H197" s="4" t="s">
        <v>344</v>
      </c>
      <c r="I197" s="4" t="s">
        <v>88</v>
      </c>
      <c r="J197" s="7">
        <v>4.6782407407407411E-2</v>
      </c>
      <c r="K197" s="45">
        <f t="shared" si="3"/>
        <v>4.6782407407407415E-3</v>
      </c>
      <c r="L197" s="8"/>
      <c r="M197" s="4" t="s">
        <v>554</v>
      </c>
    </row>
    <row r="198" spans="1:13">
      <c r="A198" s="3" t="s">
        <v>13</v>
      </c>
      <c r="B198" s="88" t="s">
        <v>14</v>
      </c>
      <c r="C198" s="87"/>
      <c r="D198" s="4" t="s">
        <v>15</v>
      </c>
      <c r="E198" s="4" t="s">
        <v>16</v>
      </c>
      <c r="F198" s="4">
        <v>10</v>
      </c>
      <c r="G198" s="4"/>
      <c r="H198" s="4" t="s">
        <v>96</v>
      </c>
      <c r="I198" s="4" t="s">
        <v>97</v>
      </c>
      <c r="J198" s="21">
        <v>3.2893518518518523E-2</v>
      </c>
      <c r="K198" s="45">
        <f t="shared" si="3"/>
        <v>3.2893518518518523E-3</v>
      </c>
      <c r="L198" s="65" t="s">
        <v>23</v>
      </c>
      <c r="M198" s="4" t="s">
        <v>635</v>
      </c>
    </row>
    <row r="199" spans="1:13">
      <c r="A199" s="23">
        <v>44682</v>
      </c>
      <c r="B199" s="86" t="s">
        <v>437</v>
      </c>
      <c r="C199" s="87"/>
      <c r="D199" s="12" t="s">
        <v>438</v>
      </c>
      <c r="E199" s="12" t="s">
        <v>16</v>
      </c>
      <c r="F199" s="12">
        <v>10</v>
      </c>
      <c r="G199" s="4" t="s">
        <v>202</v>
      </c>
      <c r="H199" s="4" t="s">
        <v>96</v>
      </c>
      <c r="I199" s="4" t="s">
        <v>97</v>
      </c>
      <c r="J199" s="29">
        <v>3.4050925925925922E-2</v>
      </c>
      <c r="K199" s="45">
        <f t="shared" si="3"/>
        <v>3.4050925925925924E-3</v>
      </c>
      <c r="L199" s="8" t="s">
        <v>23</v>
      </c>
      <c r="M199" s="4" t="s">
        <v>440</v>
      </c>
    </row>
    <row r="200" spans="1:13">
      <c r="A200" s="53">
        <v>42710</v>
      </c>
      <c r="B200" s="86" t="s">
        <v>390</v>
      </c>
      <c r="C200" s="87"/>
      <c r="D200" s="4" t="s">
        <v>391</v>
      </c>
      <c r="E200" s="4" t="s">
        <v>16</v>
      </c>
      <c r="F200" s="4">
        <v>10</v>
      </c>
      <c r="G200" s="4" t="s">
        <v>224</v>
      </c>
      <c r="H200" s="4" t="s">
        <v>346</v>
      </c>
      <c r="I200" s="4" t="s">
        <v>61</v>
      </c>
      <c r="J200" s="7">
        <v>3.3067129629629634E-2</v>
      </c>
      <c r="K200" s="45">
        <f t="shared" si="3"/>
        <v>3.3067129629629636E-3</v>
      </c>
      <c r="L200" s="8"/>
      <c r="M200" s="4" t="s">
        <v>396</v>
      </c>
    </row>
    <row r="201" spans="1:13">
      <c r="A201" s="5">
        <v>40269</v>
      </c>
      <c r="B201" s="86" t="s">
        <v>512</v>
      </c>
      <c r="C201" s="87"/>
      <c r="D201" s="4"/>
      <c r="E201" s="4" t="s">
        <v>16</v>
      </c>
      <c r="F201" s="4">
        <v>10</v>
      </c>
      <c r="G201" s="4" t="s">
        <v>275</v>
      </c>
      <c r="H201" s="4" t="s">
        <v>21</v>
      </c>
      <c r="I201" s="4" t="s">
        <v>22</v>
      </c>
      <c r="J201" s="7">
        <v>2.9710648148148149E-2</v>
      </c>
      <c r="K201" s="45">
        <f t="shared" si="3"/>
        <v>2.9710648148148148E-3</v>
      </c>
      <c r="L201" s="8" t="s">
        <v>106</v>
      </c>
      <c r="M201" s="4" t="s">
        <v>519</v>
      </c>
    </row>
    <row r="202" spans="1:13">
      <c r="A202" s="5">
        <v>43891</v>
      </c>
      <c r="B202" s="86" t="s">
        <v>530</v>
      </c>
      <c r="C202" s="87"/>
      <c r="D202" s="4" t="s">
        <v>449</v>
      </c>
      <c r="E202" s="4" t="s">
        <v>16</v>
      </c>
      <c r="F202" s="4">
        <v>10</v>
      </c>
      <c r="G202" s="4" t="s">
        <v>202</v>
      </c>
      <c r="H202" s="4" t="s">
        <v>21</v>
      </c>
      <c r="I202" s="4" t="s">
        <v>22</v>
      </c>
      <c r="J202" s="7">
        <v>2.989583333333333E-2</v>
      </c>
      <c r="K202" s="45">
        <f t="shared" si="3"/>
        <v>2.9895833333333328E-3</v>
      </c>
      <c r="L202" s="8" t="s">
        <v>106</v>
      </c>
      <c r="M202" s="4" t="s">
        <v>535</v>
      </c>
    </row>
    <row r="203" spans="1:13">
      <c r="A203" s="3" t="s">
        <v>246</v>
      </c>
      <c r="B203" s="86" t="s">
        <v>260</v>
      </c>
      <c r="C203" s="87"/>
      <c r="D203" s="4" t="s">
        <v>261</v>
      </c>
      <c r="E203" s="4" t="s">
        <v>16</v>
      </c>
      <c r="F203" s="4">
        <v>10</v>
      </c>
      <c r="G203" s="22" t="s">
        <v>202</v>
      </c>
      <c r="H203" s="22" t="s">
        <v>21</v>
      </c>
      <c r="I203" s="22" t="s">
        <v>22</v>
      </c>
      <c r="J203" s="7">
        <v>3.0590277777777775E-2</v>
      </c>
      <c r="K203" s="45">
        <f t="shared" si="3"/>
        <v>3.0590277777777777E-3</v>
      </c>
      <c r="L203" s="65" t="s">
        <v>23</v>
      </c>
      <c r="M203" s="4" t="s">
        <v>262</v>
      </c>
    </row>
    <row r="204" spans="1:13">
      <c r="A204" s="3" t="s">
        <v>354</v>
      </c>
      <c r="B204" s="86" t="s">
        <v>360</v>
      </c>
      <c r="C204" s="87"/>
      <c r="D204" s="4" t="s">
        <v>361</v>
      </c>
      <c r="E204" s="4" t="s">
        <v>16</v>
      </c>
      <c r="F204" s="4">
        <v>10</v>
      </c>
      <c r="G204" s="4"/>
      <c r="H204" s="4" t="s">
        <v>21</v>
      </c>
      <c r="I204" s="4" t="s">
        <v>22</v>
      </c>
      <c r="J204" s="7">
        <v>3.0740740740740739E-2</v>
      </c>
      <c r="K204" s="45">
        <f t="shared" si="3"/>
        <v>3.0740740740740737E-3</v>
      </c>
      <c r="L204" s="8" t="s">
        <v>362</v>
      </c>
      <c r="M204" s="4" t="s">
        <v>363</v>
      </c>
    </row>
    <row r="205" spans="1:13">
      <c r="A205" s="5">
        <v>40269</v>
      </c>
      <c r="B205" s="86" t="s">
        <v>512</v>
      </c>
      <c r="C205" s="87"/>
      <c r="D205" s="4"/>
      <c r="E205" s="4" t="s">
        <v>16</v>
      </c>
      <c r="F205" s="4">
        <v>10</v>
      </c>
      <c r="G205" s="4" t="s">
        <v>191</v>
      </c>
      <c r="H205" s="4" t="s">
        <v>79</v>
      </c>
      <c r="I205" s="4" t="s">
        <v>80</v>
      </c>
      <c r="J205" s="7">
        <v>3.3738425925925929E-2</v>
      </c>
      <c r="K205" s="45">
        <f t="shared" si="3"/>
        <v>3.3738425925925928E-3</v>
      </c>
      <c r="L205" s="8" t="s">
        <v>159</v>
      </c>
      <c r="M205" s="4" t="s">
        <v>519</v>
      </c>
    </row>
    <row r="206" spans="1:13">
      <c r="A206" s="5">
        <v>40269</v>
      </c>
      <c r="B206" s="86" t="s">
        <v>512</v>
      </c>
      <c r="C206" s="87"/>
      <c r="D206" s="4"/>
      <c r="E206" s="4" t="s">
        <v>16</v>
      </c>
      <c r="F206" s="4">
        <v>10</v>
      </c>
      <c r="G206" s="4" t="s">
        <v>205</v>
      </c>
      <c r="H206" s="4" t="s">
        <v>33</v>
      </c>
      <c r="I206" s="4" t="s">
        <v>34</v>
      </c>
      <c r="J206" s="7">
        <v>3.0775462962962966E-2</v>
      </c>
      <c r="K206" s="18">
        <f t="shared" si="3"/>
        <v>3.0775462962962965E-3</v>
      </c>
      <c r="L206" s="8" t="s">
        <v>23</v>
      </c>
      <c r="M206" s="4" t="s">
        <v>519</v>
      </c>
    </row>
    <row r="207" spans="1:13">
      <c r="A207" s="3" t="s">
        <v>246</v>
      </c>
      <c r="B207" s="86" t="s">
        <v>260</v>
      </c>
      <c r="C207" s="87"/>
      <c r="D207" s="4" t="s">
        <v>261</v>
      </c>
      <c r="E207" s="4" t="s">
        <v>16</v>
      </c>
      <c r="F207" s="4">
        <v>10</v>
      </c>
      <c r="G207" s="62" t="s">
        <v>205</v>
      </c>
      <c r="H207" s="62" t="s">
        <v>33</v>
      </c>
      <c r="I207" s="62" t="s">
        <v>34</v>
      </c>
      <c r="J207" s="7">
        <v>3.0844907407407404E-2</v>
      </c>
      <c r="K207" s="45">
        <f t="shared" si="3"/>
        <v>3.0844907407407405E-3</v>
      </c>
      <c r="L207" s="65" t="s">
        <v>23</v>
      </c>
      <c r="M207" s="4" t="s">
        <v>262</v>
      </c>
    </row>
    <row r="208" spans="1:13">
      <c r="A208" s="5">
        <v>44228</v>
      </c>
      <c r="B208" s="86" t="s">
        <v>555</v>
      </c>
      <c r="C208" s="87"/>
      <c r="D208" s="4" t="s">
        <v>449</v>
      </c>
      <c r="E208" s="4" t="s">
        <v>16</v>
      </c>
      <c r="F208" s="4">
        <v>10</v>
      </c>
      <c r="G208" s="4" t="s">
        <v>204</v>
      </c>
      <c r="H208" s="4" t="s">
        <v>33</v>
      </c>
      <c r="I208" s="4" t="s">
        <v>34</v>
      </c>
      <c r="J208" s="7">
        <v>3.1215277777777783E-2</v>
      </c>
      <c r="K208" s="45">
        <f t="shared" si="3"/>
        <v>3.1215277777777782E-3</v>
      </c>
      <c r="L208" s="8" t="s">
        <v>550</v>
      </c>
      <c r="M208" s="4" t="s">
        <v>558</v>
      </c>
    </row>
    <row r="209" spans="1:14">
      <c r="A209" s="5">
        <v>43891</v>
      </c>
      <c r="B209" s="86" t="s">
        <v>530</v>
      </c>
      <c r="C209" s="87"/>
      <c r="D209" s="4" t="s">
        <v>449</v>
      </c>
      <c r="E209" s="4" t="s">
        <v>16</v>
      </c>
      <c r="F209" s="4">
        <v>10</v>
      </c>
      <c r="G209" s="4" t="s">
        <v>205</v>
      </c>
      <c r="H209" s="4" t="s">
        <v>33</v>
      </c>
      <c r="I209" s="4" t="s">
        <v>34</v>
      </c>
      <c r="J209" s="7">
        <v>3.1458333333333331E-2</v>
      </c>
      <c r="K209" s="45">
        <f t="shared" si="3"/>
        <v>3.1458333333333329E-3</v>
      </c>
      <c r="L209" s="8" t="s">
        <v>23</v>
      </c>
      <c r="M209" s="4" t="s">
        <v>535</v>
      </c>
    </row>
    <row r="210" spans="1:14">
      <c r="A210" s="5">
        <v>39569</v>
      </c>
      <c r="B210" s="86" t="s">
        <v>468</v>
      </c>
      <c r="C210" s="87"/>
      <c r="D210" s="4" t="s">
        <v>296</v>
      </c>
      <c r="E210" s="4" t="s">
        <v>16</v>
      </c>
      <c r="F210" s="4">
        <v>10</v>
      </c>
      <c r="G210" s="4" t="s">
        <v>205</v>
      </c>
      <c r="H210" s="4" t="s">
        <v>33</v>
      </c>
      <c r="I210" s="4" t="s">
        <v>34</v>
      </c>
      <c r="J210" s="7">
        <v>3.1828703703703706E-2</v>
      </c>
      <c r="K210" s="45">
        <f t="shared" si="3"/>
        <v>3.1828703703703706E-3</v>
      </c>
      <c r="L210" s="8" t="s">
        <v>451</v>
      </c>
      <c r="M210" s="4" t="s">
        <v>470</v>
      </c>
    </row>
    <row r="211" spans="1:14">
      <c r="A211" s="3" t="s">
        <v>46</v>
      </c>
      <c r="B211" s="86" t="s">
        <v>92</v>
      </c>
      <c r="C211" s="87"/>
      <c r="D211" s="4" t="s">
        <v>93</v>
      </c>
      <c r="E211" s="4" t="s">
        <v>16</v>
      </c>
      <c r="F211" s="4">
        <v>10</v>
      </c>
      <c r="G211" s="4"/>
      <c r="H211" s="62" t="s">
        <v>33</v>
      </c>
      <c r="I211" s="62" t="s">
        <v>34</v>
      </c>
      <c r="J211" s="7">
        <v>3.2337962962962964E-2</v>
      </c>
      <c r="K211" s="45">
        <f t="shared" si="3"/>
        <v>3.2337962962962962E-3</v>
      </c>
      <c r="L211" s="65" t="s">
        <v>23</v>
      </c>
      <c r="M211" s="4" t="s">
        <v>107</v>
      </c>
    </row>
    <row r="212" spans="1:14">
      <c r="A212" s="3" t="s">
        <v>17</v>
      </c>
      <c r="B212" s="86" t="s">
        <v>25</v>
      </c>
      <c r="C212" s="87"/>
      <c r="D212" s="4" t="s">
        <v>26</v>
      </c>
      <c r="E212" s="4" t="s">
        <v>16</v>
      </c>
      <c r="F212" s="4">
        <v>10</v>
      </c>
      <c r="G212" s="4"/>
      <c r="H212" s="4" t="s">
        <v>33</v>
      </c>
      <c r="I212" s="4" t="s">
        <v>34</v>
      </c>
      <c r="J212" s="7">
        <v>3.3611111111111112E-2</v>
      </c>
      <c r="K212" s="45">
        <f t="shared" si="3"/>
        <v>3.3611111111111112E-3</v>
      </c>
      <c r="L212" s="65" t="s">
        <v>23</v>
      </c>
      <c r="M212" s="4" t="s">
        <v>35</v>
      </c>
    </row>
    <row r="213" spans="1:14">
      <c r="A213" s="3" t="s">
        <v>668</v>
      </c>
      <c r="B213" s="86" t="s">
        <v>670</v>
      </c>
      <c r="C213" s="87"/>
      <c r="D213" s="4"/>
      <c r="E213" s="4" t="s">
        <v>16</v>
      </c>
      <c r="F213" s="4">
        <v>10</v>
      </c>
      <c r="G213" s="4"/>
      <c r="H213" s="4" t="s">
        <v>33</v>
      </c>
      <c r="I213" s="4" t="s">
        <v>34</v>
      </c>
      <c r="J213" s="7">
        <v>3.3958333333333333E-2</v>
      </c>
      <c r="K213" s="45">
        <f t="shared" si="3"/>
        <v>3.3958333333333332E-3</v>
      </c>
      <c r="L213" s="65" t="s">
        <v>23</v>
      </c>
      <c r="M213" s="4" t="s">
        <v>671</v>
      </c>
    </row>
    <row r="214" spans="1:14">
      <c r="A214" s="5">
        <v>37012</v>
      </c>
      <c r="B214" s="86" t="s">
        <v>483</v>
      </c>
      <c r="C214" s="87"/>
      <c r="D214" s="4" t="s">
        <v>484</v>
      </c>
      <c r="E214" s="4" t="s">
        <v>16</v>
      </c>
      <c r="F214" s="4">
        <v>10</v>
      </c>
      <c r="G214" s="4" t="s">
        <v>205</v>
      </c>
      <c r="H214" s="4" t="s">
        <v>127</v>
      </c>
      <c r="I214" s="4" t="s">
        <v>128</v>
      </c>
      <c r="J214" s="7">
        <v>3.6805555555555557E-2</v>
      </c>
      <c r="K214" s="45">
        <f t="shared" si="3"/>
        <v>3.6805555555555558E-3</v>
      </c>
      <c r="L214" s="8" t="s">
        <v>23</v>
      </c>
      <c r="M214" s="4" t="s">
        <v>485</v>
      </c>
    </row>
    <row r="215" spans="1:14">
      <c r="A215" s="5">
        <v>43891</v>
      </c>
      <c r="B215" s="86" t="s">
        <v>530</v>
      </c>
      <c r="C215" s="87"/>
      <c r="D215" s="4" t="s">
        <v>449</v>
      </c>
      <c r="E215" s="4" t="s">
        <v>16</v>
      </c>
      <c r="F215" s="4">
        <v>10</v>
      </c>
      <c r="G215" s="4" t="s">
        <v>205</v>
      </c>
      <c r="H215" s="4" t="s">
        <v>127</v>
      </c>
      <c r="I215" s="4" t="s">
        <v>128</v>
      </c>
      <c r="J215" s="7">
        <v>3.7962962962962962E-2</v>
      </c>
      <c r="K215" s="45">
        <f t="shared" si="3"/>
        <v>3.7962962962962963E-3</v>
      </c>
      <c r="L215" s="8" t="s">
        <v>41</v>
      </c>
      <c r="M215" s="4" t="s">
        <v>538</v>
      </c>
    </row>
    <row r="216" spans="1:14">
      <c r="A216" s="3" t="s">
        <v>283</v>
      </c>
      <c r="B216" s="89" t="s">
        <v>290</v>
      </c>
      <c r="C216" s="87"/>
      <c r="D216" s="4"/>
      <c r="E216" s="4" t="s">
        <v>16</v>
      </c>
      <c r="F216" s="4">
        <v>10</v>
      </c>
      <c r="G216" s="4" t="s">
        <v>205</v>
      </c>
      <c r="H216" s="4" t="s">
        <v>292</v>
      </c>
      <c r="I216" s="4" t="s">
        <v>128</v>
      </c>
      <c r="J216" s="7">
        <v>3.8240740740740742E-2</v>
      </c>
      <c r="K216" s="45">
        <f t="shared" si="3"/>
        <v>3.8240740740740744E-3</v>
      </c>
      <c r="L216" s="65" t="s">
        <v>23</v>
      </c>
      <c r="M216" s="4" t="s">
        <v>293</v>
      </c>
    </row>
    <row r="217" spans="1:14">
      <c r="A217" s="3" t="s">
        <v>174</v>
      </c>
      <c r="B217" s="86" t="s">
        <v>201</v>
      </c>
      <c r="C217" s="87"/>
      <c r="D217" s="4"/>
      <c r="E217" s="4" t="s">
        <v>16</v>
      </c>
      <c r="F217" s="4">
        <v>10</v>
      </c>
      <c r="G217" s="4" t="s">
        <v>205</v>
      </c>
      <c r="H217" s="4" t="s">
        <v>127</v>
      </c>
      <c r="I217" s="17" t="s">
        <v>128</v>
      </c>
      <c r="J217" s="21">
        <v>3.9120370370370368E-2</v>
      </c>
      <c r="K217" s="45">
        <f t="shared" si="3"/>
        <v>3.9120370370370368E-3</v>
      </c>
      <c r="L217" s="71" t="s">
        <v>23</v>
      </c>
      <c r="M217" s="11" t="s">
        <v>206</v>
      </c>
    </row>
    <row r="218" spans="1:14">
      <c r="A218" s="53">
        <v>42559</v>
      </c>
      <c r="B218" s="89" t="s">
        <v>295</v>
      </c>
      <c r="C218" s="87"/>
      <c r="D218" s="4" t="s">
        <v>296</v>
      </c>
      <c r="E218" s="4" t="s">
        <v>16</v>
      </c>
      <c r="F218" s="4">
        <v>10</v>
      </c>
      <c r="G218" s="4" t="s">
        <v>205</v>
      </c>
      <c r="H218" s="4" t="s">
        <v>292</v>
      </c>
      <c r="I218" s="4" t="s">
        <v>128</v>
      </c>
      <c r="J218" s="7">
        <v>4.0069444444444442E-2</v>
      </c>
      <c r="K218" s="45">
        <f t="shared" si="3"/>
        <v>4.0069444444444441E-3</v>
      </c>
      <c r="L218" s="20" t="s">
        <v>41</v>
      </c>
      <c r="M218" s="11" t="s">
        <v>305</v>
      </c>
    </row>
    <row r="219" spans="1:14">
      <c r="A219" s="5">
        <v>42125</v>
      </c>
      <c r="B219" s="86" t="s">
        <v>446</v>
      </c>
      <c r="C219" s="87"/>
      <c r="D219" s="33"/>
      <c r="E219" s="33" t="s">
        <v>16</v>
      </c>
      <c r="F219" s="4">
        <v>12</v>
      </c>
      <c r="G219" s="4"/>
      <c r="H219" s="4" t="s">
        <v>182</v>
      </c>
      <c r="I219" s="6" t="s">
        <v>183</v>
      </c>
      <c r="J219" s="45">
        <v>5.6736111111111105E-2</v>
      </c>
      <c r="K219" s="45">
        <f t="shared" si="3"/>
        <v>4.7280092592592591E-3</v>
      </c>
      <c r="L219" s="8"/>
      <c r="M219" s="4" t="s">
        <v>447</v>
      </c>
    </row>
    <row r="220" spans="1:14">
      <c r="A220" s="59" t="s">
        <v>368</v>
      </c>
      <c r="B220" s="60" t="s">
        <v>369</v>
      </c>
      <c r="C220" s="61"/>
      <c r="D220" s="62" t="s">
        <v>370</v>
      </c>
      <c r="E220" s="62" t="s">
        <v>16</v>
      </c>
      <c r="F220" s="62">
        <v>12</v>
      </c>
      <c r="G220" s="62" t="s">
        <v>205</v>
      </c>
      <c r="H220" s="62" t="s">
        <v>33</v>
      </c>
      <c r="I220" s="62" t="s">
        <v>34</v>
      </c>
      <c r="J220" s="63">
        <v>6.8553240740740748E-2</v>
      </c>
      <c r="K220" s="64">
        <f t="shared" si="3"/>
        <v>5.7127700617283957E-3</v>
      </c>
      <c r="L220" s="71" t="s">
        <v>23</v>
      </c>
      <c r="M220" s="4" t="s">
        <v>371</v>
      </c>
      <c r="N220" s="66"/>
    </row>
    <row r="221" spans="1:14">
      <c r="A221" s="3" t="s">
        <v>13</v>
      </c>
      <c r="B221" s="89" t="s">
        <v>627</v>
      </c>
      <c r="C221" s="87"/>
      <c r="D221" s="11"/>
      <c r="E221" s="4" t="s">
        <v>16</v>
      </c>
      <c r="F221" s="4">
        <v>15</v>
      </c>
      <c r="G221" s="4"/>
      <c r="H221" s="4" t="s">
        <v>29</v>
      </c>
      <c r="I221" s="4" t="s">
        <v>30</v>
      </c>
      <c r="J221" s="7">
        <v>4.8182870370370369E-2</v>
      </c>
      <c r="K221" s="18">
        <f t="shared" si="3"/>
        <v>3.2121913580246911E-3</v>
      </c>
      <c r="L221" s="8" t="s">
        <v>159</v>
      </c>
      <c r="M221" s="4" t="s">
        <v>630</v>
      </c>
    </row>
    <row r="222" spans="1:14">
      <c r="A222" s="5">
        <v>40969</v>
      </c>
      <c r="B222" s="86" t="s">
        <v>545</v>
      </c>
      <c r="C222" s="87"/>
      <c r="D222" s="4" t="s">
        <v>546</v>
      </c>
      <c r="E222" s="4" t="s">
        <v>16</v>
      </c>
      <c r="F222" s="4">
        <v>15</v>
      </c>
      <c r="G222" s="22" t="s">
        <v>205</v>
      </c>
      <c r="H222" s="22" t="s">
        <v>33</v>
      </c>
      <c r="I222" s="22" t="s">
        <v>34</v>
      </c>
      <c r="J222" s="7">
        <v>4.7037037037037037E-2</v>
      </c>
      <c r="K222" s="18">
        <f t="shared" si="3"/>
        <v>3.1358024691358023E-3</v>
      </c>
      <c r="L222" s="8" t="s">
        <v>23</v>
      </c>
      <c r="M222" s="4" t="s">
        <v>547</v>
      </c>
    </row>
    <row r="223" spans="1:14">
      <c r="A223" s="3" t="s">
        <v>354</v>
      </c>
      <c r="B223" s="86" t="s">
        <v>355</v>
      </c>
      <c r="C223" s="87"/>
      <c r="D223" s="4" t="s">
        <v>356</v>
      </c>
      <c r="E223" s="4" t="s">
        <v>16</v>
      </c>
      <c r="F223" s="4">
        <v>19</v>
      </c>
      <c r="G223" s="4" t="s">
        <v>205</v>
      </c>
      <c r="H223" s="4" t="s">
        <v>33</v>
      </c>
      <c r="I223" s="4" t="s">
        <v>34</v>
      </c>
      <c r="J223" s="7">
        <v>7.0162037037037037E-2</v>
      </c>
      <c r="K223" s="45">
        <f t="shared" si="3"/>
        <v>3.6927387914230019E-3</v>
      </c>
      <c r="L223" s="8" t="s">
        <v>23</v>
      </c>
      <c r="M223" s="4" t="s">
        <v>357</v>
      </c>
    </row>
    <row r="224" spans="1:14">
      <c r="A224" s="3" t="s">
        <v>354</v>
      </c>
      <c r="B224" s="86" t="s">
        <v>360</v>
      </c>
      <c r="C224" s="87"/>
      <c r="D224" s="4" t="s">
        <v>361</v>
      </c>
      <c r="E224" s="4" t="s">
        <v>16</v>
      </c>
      <c r="F224" s="4">
        <v>20</v>
      </c>
      <c r="G224" s="4" t="s">
        <v>275</v>
      </c>
      <c r="H224" s="4" t="s">
        <v>365</v>
      </c>
      <c r="I224" s="4" t="s">
        <v>65</v>
      </c>
      <c r="J224" s="7">
        <v>8.0694444444444444E-2</v>
      </c>
      <c r="K224" s="45">
        <f t="shared" si="3"/>
        <v>4.0347222222222225E-3</v>
      </c>
      <c r="L224" s="8"/>
      <c r="M224" s="4" t="s">
        <v>363</v>
      </c>
    </row>
    <row r="225" spans="1:13">
      <c r="A225" s="3" t="s">
        <v>354</v>
      </c>
      <c r="B225" s="86" t="s">
        <v>360</v>
      </c>
      <c r="C225" s="87"/>
      <c r="D225" s="4" t="s">
        <v>361</v>
      </c>
      <c r="E225" s="4" t="s">
        <v>16</v>
      </c>
      <c r="F225" s="4">
        <v>20</v>
      </c>
      <c r="G225" s="4" t="s">
        <v>202</v>
      </c>
      <c r="H225" s="4" t="s">
        <v>75</v>
      </c>
      <c r="I225" s="4" t="s">
        <v>76</v>
      </c>
      <c r="J225" s="21">
        <v>6.8912037037037036E-2</v>
      </c>
      <c r="K225" s="45">
        <f t="shared" si="3"/>
        <v>3.4456018518518516E-3</v>
      </c>
      <c r="L225" s="20" t="s">
        <v>41</v>
      </c>
      <c r="M225" s="4" t="s">
        <v>363</v>
      </c>
    </row>
    <row r="226" spans="1:13">
      <c r="A226" s="3" t="s">
        <v>354</v>
      </c>
      <c r="B226" s="86" t="s">
        <v>360</v>
      </c>
      <c r="C226" s="87"/>
      <c r="D226" s="4" t="s">
        <v>361</v>
      </c>
      <c r="E226" s="4" t="s">
        <v>16</v>
      </c>
      <c r="F226" s="4">
        <v>20</v>
      </c>
      <c r="G226" s="4" t="s">
        <v>164</v>
      </c>
      <c r="H226" s="4" t="s">
        <v>364</v>
      </c>
      <c r="I226" s="4" t="s">
        <v>154</v>
      </c>
      <c r="J226" s="21">
        <v>7.0960648148148148E-2</v>
      </c>
      <c r="K226" s="45">
        <f t="shared" si="3"/>
        <v>3.5480324074074073E-3</v>
      </c>
      <c r="L226" s="20" t="s">
        <v>100</v>
      </c>
      <c r="M226" s="4" t="s">
        <v>363</v>
      </c>
    </row>
    <row r="227" spans="1:13">
      <c r="A227" s="53">
        <v>42559</v>
      </c>
      <c r="B227" s="89" t="s">
        <v>295</v>
      </c>
      <c r="C227" s="87"/>
      <c r="D227" s="4" t="s">
        <v>296</v>
      </c>
      <c r="E227" s="4" t="s">
        <v>16</v>
      </c>
      <c r="F227" s="4">
        <v>20</v>
      </c>
      <c r="G227" s="4" t="s">
        <v>164</v>
      </c>
      <c r="H227" s="4" t="s">
        <v>101</v>
      </c>
      <c r="I227" s="4" t="s">
        <v>125</v>
      </c>
      <c r="J227" s="7">
        <v>7.7013888888888882E-2</v>
      </c>
      <c r="K227" s="45">
        <f t="shared" si="3"/>
        <v>3.8506944444444439E-3</v>
      </c>
      <c r="L227" s="20" t="s">
        <v>100</v>
      </c>
      <c r="M227" s="4" t="s">
        <v>306</v>
      </c>
    </row>
    <row r="228" spans="1:13">
      <c r="A228" s="3" t="s">
        <v>354</v>
      </c>
      <c r="B228" s="86" t="s">
        <v>360</v>
      </c>
      <c r="C228" s="87"/>
      <c r="D228" s="4" t="s">
        <v>361</v>
      </c>
      <c r="E228" s="4" t="s">
        <v>16</v>
      </c>
      <c r="F228" s="4">
        <v>20</v>
      </c>
      <c r="G228" s="4" t="s">
        <v>204</v>
      </c>
      <c r="H228" s="4" t="s">
        <v>366</v>
      </c>
      <c r="I228" s="4" t="s">
        <v>67</v>
      </c>
      <c r="J228" s="7">
        <v>8.8263888888888878E-2</v>
      </c>
      <c r="K228" s="45">
        <f t="shared" si="3"/>
        <v>4.4131944444444435E-3</v>
      </c>
      <c r="L228" s="8"/>
      <c r="M228" s="62" t="s">
        <v>367</v>
      </c>
    </row>
    <row r="229" spans="1:13">
      <c r="A229" s="53">
        <v>42559</v>
      </c>
      <c r="B229" s="89" t="s">
        <v>295</v>
      </c>
      <c r="C229" s="87"/>
      <c r="D229" s="4" t="s">
        <v>296</v>
      </c>
      <c r="E229" s="4" t="s">
        <v>16</v>
      </c>
      <c r="F229" s="4">
        <v>20</v>
      </c>
      <c r="G229" s="4" t="s">
        <v>205</v>
      </c>
      <c r="H229" s="4" t="s">
        <v>33</v>
      </c>
      <c r="I229" s="4" t="s">
        <v>34</v>
      </c>
      <c r="J229" s="7">
        <v>6.4444444444444443E-2</v>
      </c>
      <c r="K229" s="18">
        <f t="shared" si="3"/>
        <v>3.2222222222222222E-3</v>
      </c>
      <c r="L229" s="8" t="s">
        <v>285</v>
      </c>
      <c r="M229" s="4" t="s">
        <v>305</v>
      </c>
    </row>
    <row r="230" spans="1:13">
      <c r="A230" s="5">
        <v>37012</v>
      </c>
      <c r="B230" s="86" t="s">
        <v>476</v>
      </c>
      <c r="C230" s="87"/>
      <c r="D230" s="4" t="s">
        <v>477</v>
      </c>
      <c r="E230" s="4" t="s">
        <v>16</v>
      </c>
      <c r="F230" s="4">
        <v>21.1</v>
      </c>
      <c r="G230" s="4" t="s">
        <v>198</v>
      </c>
      <c r="H230" s="4" t="s">
        <v>55</v>
      </c>
      <c r="I230" s="4" t="s">
        <v>478</v>
      </c>
      <c r="J230" s="7">
        <v>6.537037037037037E-2</v>
      </c>
      <c r="K230" s="45">
        <f t="shared" si="3"/>
        <v>3.098121818500965E-3</v>
      </c>
      <c r="L230" s="8"/>
      <c r="M230" s="4" t="s">
        <v>475</v>
      </c>
    </row>
    <row r="231" spans="1:13">
      <c r="A231" s="5">
        <v>37012</v>
      </c>
      <c r="B231" s="86" t="s">
        <v>476</v>
      </c>
      <c r="C231" s="87"/>
      <c r="D231" s="4" t="s">
        <v>477</v>
      </c>
      <c r="E231" s="4" t="s">
        <v>16</v>
      </c>
      <c r="F231" s="4">
        <v>21.1</v>
      </c>
      <c r="G231" s="4" t="s">
        <v>479</v>
      </c>
      <c r="H231" s="4" t="s">
        <v>89</v>
      </c>
      <c r="I231" s="4" t="s">
        <v>90</v>
      </c>
      <c r="J231" s="7">
        <v>7.8495370370370368E-2</v>
      </c>
      <c r="K231" s="45">
        <f t="shared" si="3"/>
        <v>3.7201597331929081E-3</v>
      </c>
      <c r="L231" s="8" t="s">
        <v>41</v>
      </c>
      <c r="M231" s="4" t="s">
        <v>475</v>
      </c>
    </row>
    <row r="232" spans="1:13">
      <c r="A232" s="5">
        <v>37012</v>
      </c>
      <c r="B232" s="86" t="s">
        <v>476</v>
      </c>
      <c r="C232" s="87"/>
      <c r="D232" s="4" t="s">
        <v>477</v>
      </c>
      <c r="E232" s="4" t="s">
        <v>16</v>
      </c>
      <c r="F232" s="4">
        <v>21.1</v>
      </c>
      <c r="G232" s="4" t="s">
        <v>275</v>
      </c>
      <c r="H232" s="4" t="s">
        <v>81</v>
      </c>
      <c r="I232" s="4" t="s">
        <v>82</v>
      </c>
      <c r="J232" s="7">
        <v>7.6597222222222219E-2</v>
      </c>
      <c r="K232" s="45">
        <f t="shared" si="3"/>
        <v>3.6302001053185881E-3</v>
      </c>
      <c r="L232" s="8"/>
      <c r="M232" s="4" t="s">
        <v>475</v>
      </c>
    </row>
    <row r="233" spans="1:13">
      <c r="A233" s="3" t="s">
        <v>13</v>
      </c>
      <c r="B233" s="88" t="s">
        <v>14</v>
      </c>
      <c r="C233" s="87"/>
      <c r="D233" s="4" t="s">
        <v>15</v>
      </c>
      <c r="E233" s="4" t="s">
        <v>16</v>
      </c>
      <c r="F233" s="4">
        <v>21.1</v>
      </c>
      <c r="G233" s="4"/>
      <c r="H233" s="4" t="s">
        <v>118</v>
      </c>
      <c r="I233" s="4" t="s">
        <v>82</v>
      </c>
      <c r="J233" s="7">
        <v>8.5023148148148153E-2</v>
      </c>
      <c r="K233" s="45">
        <f t="shared" si="3"/>
        <v>4.0295330875899597E-3</v>
      </c>
      <c r="L233" s="8"/>
      <c r="M233" s="4" t="s">
        <v>626</v>
      </c>
    </row>
    <row r="234" spans="1:13">
      <c r="A234" s="5">
        <v>37012</v>
      </c>
      <c r="B234" s="86" t="s">
        <v>476</v>
      </c>
      <c r="C234" s="87"/>
      <c r="D234" s="4" t="s">
        <v>477</v>
      </c>
      <c r="E234" s="4" t="s">
        <v>16</v>
      </c>
      <c r="F234" s="4">
        <v>21.1</v>
      </c>
      <c r="G234" s="4" t="s">
        <v>275</v>
      </c>
      <c r="H234" s="4" t="s">
        <v>365</v>
      </c>
      <c r="I234" s="4" t="s">
        <v>65</v>
      </c>
      <c r="J234" s="7">
        <v>7.8877314814814817E-2</v>
      </c>
      <c r="K234" s="45">
        <f t="shared" si="3"/>
        <v>3.7382613656310338E-3</v>
      </c>
      <c r="L234" s="8"/>
      <c r="M234" s="4" t="s">
        <v>475</v>
      </c>
    </row>
    <row r="235" spans="1:13">
      <c r="A235" s="3" t="s">
        <v>46</v>
      </c>
      <c r="B235" s="86" t="s">
        <v>47</v>
      </c>
      <c r="C235" s="87"/>
      <c r="D235" s="4" t="s">
        <v>48</v>
      </c>
      <c r="E235" s="4" t="s">
        <v>16</v>
      </c>
      <c r="F235" s="4">
        <v>21.1</v>
      </c>
      <c r="G235" s="4"/>
      <c r="H235" s="4" t="s">
        <v>64</v>
      </c>
      <c r="I235" s="4" t="s">
        <v>65</v>
      </c>
      <c r="J235" s="7">
        <v>8.3946759259259263E-2</v>
      </c>
      <c r="K235" s="45">
        <f t="shared" si="3"/>
        <v>3.9785193961734246E-3</v>
      </c>
      <c r="L235" s="8"/>
      <c r="M235" s="4" t="s">
        <v>54</v>
      </c>
    </row>
    <row r="236" spans="1:13">
      <c r="A236" s="5">
        <v>37012</v>
      </c>
      <c r="B236" s="86" t="s">
        <v>476</v>
      </c>
      <c r="C236" s="87"/>
      <c r="D236" s="4" t="s">
        <v>477</v>
      </c>
      <c r="E236" s="4" t="s">
        <v>16</v>
      </c>
      <c r="F236" s="4">
        <v>21.1</v>
      </c>
      <c r="G236" s="4" t="s">
        <v>202</v>
      </c>
      <c r="H236" s="4" t="s">
        <v>75</v>
      </c>
      <c r="I236" s="4" t="s">
        <v>76</v>
      </c>
      <c r="J236" s="7">
        <v>6.9606481481481478E-2</v>
      </c>
      <c r="K236" s="45">
        <f t="shared" si="3"/>
        <v>3.2988853782692641E-3</v>
      </c>
      <c r="L236" s="8" t="s">
        <v>23</v>
      </c>
      <c r="M236" s="4" t="s">
        <v>475</v>
      </c>
    </row>
    <row r="237" spans="1:13">
      <c r="A237" s="3" t="s">
        <v>150</v>
      </c>
      <c r="B237" s="86" t="s">
        <v>156</v>
      </c>
      <c r="C237" s="87"/>
      <c r="D237" s="4" t="s">
        <v>157</v>
      </c>
      <c r="E237" s="4" t="s">
        <v>16</v>
      </c>
      <c r="F237" s="4">
        <v>21.1</v>
      </c>
      <c r="G237" s="4"/>
      <c r="H237" s="4" t="s">
        <v>75</v>
      </c>
      <c r="I237" s="4" t="s">
        <v>76</v>
      </c>
      <c r="J237" s="7">
        <v>7.2141203703703707E-2</v>
      </c>
      <c r="K237" s="45">
        <f t="shared" si="3"/>
        <v>3.4190143935404599E-3</v>
      </c>
      <c r="L237" s="8"/>
      <c r="M237" s="4" t="s">
        <v>163</v>
      </c>
    </row>
    <row r="238" spans="1:13">
      <c r="A238" s="5">
        <v>47239</v>
      </c>
      <c r="B238" s="86" t="s">
        <v>418</v>
      </c>
      <c r="C238" s="87"/>
      <c r="D238" s="4" t="s">
        <v>419</v>
      </c>
      <c r="E238" s="4" t="s">
        <v>16</v>
      </c>
      <c r="F238" s="4">
        <v>21.1</v>
      </c>
      <c r="G238" s="4" t="s">
        <v>202</v>
      </c>
      <c r="H238" s="4" t="s">
        <v>75</v>
      </c>
      <c r="I238" s="4" t="s">
        <v>76</v>
      </c>
      <c r="J238" s="7">
        <v>7.2418981481481473E-2</v>
      </c>
      <c r="K238" s="45">
        <f t="shared" si="3"/>
        <v>3.432179217131823E-3</v>
      </c>
      <c r="L238" s="8"/>
      <c r="M238" s="4" t="s">
        <v>423</v>
      </c>
    </row>
    <row r="239" spans="1:13">
      <c r="A239" s="3" t="s">
        <v>246</v>
      </c>
      <c r="B239" s="86" t="s">
        <v>260</v>
      </c>
      <c r="C239" s="87"/>
      <c r="D239" s="4" t="s">
        <v>261</v>
      </c>
      <c r="E239" s="4" t="s">
        <v>16</v>
      </c>
      <c r="F239" s="4">
        <v>21.1</v>
      </c>
      <c r="G239" s="6" t="s">
        <v>202</v>
      </c>
      <c r="H239" s="6" t="s">
        <v>75</v>
      </c>
      <c r="I239" s="6" t="s">
        <v>76</v>
      </c>
      <c r="J239" s="7">
        <v>7.5300925925925924E-2</v>
      </c>
      <c r="K239" s="45">
        <f t="shared" si="3"/>
        <v>3.5687642618922235E-3</v>
      </c>
      <c r="L239" s="8" t="s">
        <v>106</v>
      </c>
      <c r="M239" s="4" t="s">
        <v>265</v>
      </c>
    </row>
    <row r="240" spans="1:13">
      <c r="A240" s="5">
        <v>39569</v>
      </c>
      <c r="B240" s="86" t="s">
        <v>468</v>
      </c>
      <c r="C240" s="87"/>
      <c r="D240" s="4" t="s">
        <v>296</v>
      </c>
      <c r="E240" s="4" t="s">
        <v>16</v>
      </c>
      <c r="F240" s="4">
        <v>21.1</v>
      </c>
      <c r="G240" s="4" t="s">
        <v>161</v>
      </c>
      <c r="H240" s="4" t="s">
        <v>27</v>
      </c>
      <c r="I240" s="4" t="s">
        <v>28</v>
      </c>
      <c r="J240" s="7">
        <v>6.9004629629629624E-2</v>
      </c>
      <c r="K240" s="45">
        <f t="shared" si="3"/>
        <v>3.2703615938213088E-3</v>
      </c>
      <c r="L240" s="8" t="s">
        <v>41</v>
      </c>
      <c r="M240" s="4" t="s">
        <v>470</v>
      </c>
    </row>
    <row r="241" spans="1:13">
      <c r="A241" s="5">
        <v>45383</v>
      </c>
      <c r="B241" s="86" t="s">
        <v>491</v>
      </c>
      <c r="C241" s="87"/>
      <c r="D241" s="4" t="s">
        <v>492</v>
      </c>
      <c r="E241" s="4" t="s">
        <v>16</v>
      </c>
      <c r="F241" s="4">
        <v>21.1</v>
      </c>
      <c r="G241" s="4" t="s">
        <v>161</v>
      </c>
      <c r="H241" s="4" t="s">
        <v>27</v>
      </c>
      <c r="I241" s="4" t="s">
        <v>28</v>
      </c>
      <c r="J241" s="7">
        <v>6.9745370370370374E-2</v>
      </c>
      <c r="K241" s="45">
        <f t="shared" si="3"/>
        <v>3.3054677900649465E-3</v>
      </c>
      <c r="L241" s="8"/>
      <c r="M241" s="4" t="s">
        <v>493</v>
      </c>
    </row>
    <row r="242" spans="1:13">
      <c r="A242" s="53">
        <v>42592</v>
      </c>
      <c r="B242" s="86" t="s">
        <v>142</v>
      </c>
      <c r="C242" s="87"/>
      <c r="D242" s="4" t="s">
        <v>143</v>
      </c>
      <c r="E242" s="4" t="s">
        <v>16</v>
      </c>
      <c r="F242" s="4">
        <v>21.1</v>
      </c>
      <c r="G242" s="4"/>
      <c r="H242" s="4" t="s">
        <v>27</v>
      </c>
      <c r="I242" s="4" t="s">
        <v>28</v>
      </c>
      <c r="J242" s="7">
        <v>7.0173611111111103E-2</v>
      </c>
      <c r="K242" s="45">
        <f t="shared" si="3"/>
        <v>3.3257635597682984E-3</v>
      </c>
      <c r="L242" s="8"/>
      <c r="M242" s="4" t="s">
        <v>144</v>
      </c>
    </row>
    <row r="243" spans="1:13">
      <c r="A243" s="5">
        <v>44682</v>
      </c>
      <c r="B243" s="86" t="s">
        <v>437</v>
      </c>
      <c r="C243" s="87"/>
      <c r="D243" s="12" t="s">
        <v>438</v>
      </c>
      <c r="E243" s="4" t="s">
        <v>16</v>
      </c>
      <c r="F243" s="4">
        <v>21.1</v>
      </c>
      <c r="G243" s="4" t="s">
        <v>161</v>
      </c>
      <c r="H243" s="4" t="s">
        <v>27</v>
      </c>
      <c r="I243" s="4" t="s">
        <v>28</v>
      </c>
      <c r="J243" s="7">
        <v>7.0231481481481492E-2</v>
      </c>
      <c r="K243" s="45">
        <f t="shared" si="3"/>
        <v>3.3285062313498336E-3</v>
      </c>
      <c r="L243" s="8"/>
      <c r="M243" s="4" t="s">
        <v>440</v>
      </c>
    </row>
    <row r="244" spans="1:13">
      <c r="A244" s="3" t="s">
        <v>311</v>
      </c>
      <c r="B244" s="86" t="s">
        <v>312</v>
      </c>
      <c r="C244" s="87"/>
      <c r="D244" s="4" t="s">
        <v>313</v>
      </c>
      <c r="E244" s="4" t="s">
        <v>16</v>
      </c>
      <c r="F244" s="4">
        <v>21.1</v>
      </c>
      <c r="G244" s="4" t="s">
        <v>161</v>
      </c>
      <c r="H244" s="4" t="s">
        <v>27</v>
      </c>
      <c r="I244" s="4" t="s">
        <v>28</v>
      </c>
      <c r="J244" s="7">
        <v>7.105324074074075E-2</v>
      </c>
      <c r="K244" s="45">
        <f t="shared" si="3"/>
        <v>3.3674521678076184E-3</v>
      </c>
      <c r="L244" s="8" t="s">
        <v>106</v>
      </c>
      <c r="M244" s="4"/>
    </row>
    <row r="245" spans="1:13">
      <c r="A245" s="53">
        <v>42650</v>
      </c>
      <c r="B245" s="86" t="s">
        <v>323</v>
      </c>
      <c r="C245" s="87"/>
      <c r="D245" s="4" t="s">
        <v>324</v>
      </c>
      <c r="E245" s="4" t="s">
        <v>16</v>
      </c>
      <c r="F245" s="4">
        <v>21.1</v>
      </c>
      <c r="G245" s="4" t="s">
        <v>161</v>
      </c>
      <c r="H245" s="4" t="s">
        <v>27</v>
      </c>
      <c r="I245" s="4" t="s">
        <v>28</v>
      </c>
      <c r="J245" s="7">
        <v>7.2916666666666671E-2</v>
      </c>
      <c r="K245" s="45">
        <f t="shared" si="3"/>
        <v>3.4557661927330174E-3</v>
      </c>
      <c r="L245" s="8"/>
      <c r="M245" s="4" t="s">
        <v>325</v>
      </c>
    </row>
    <row r="246" spans="1:13">
      <c r="A246" s="3" t="s">
        <v>17</v>
      </c>
      <c r="B246" s="86" t="s">
        <v>25</v>
      </c>
      <c r="C246" s="87"/>
      <c r="D246" s="4" t="s">
        <v>26</v>
      </c>
      <c r="E246" s="4" t="s">
        <v>16</v>
      </c>
      <c r="F246" s="4">
        <v>21.1</v>
      </c>
      <c r="G246" s="4"/>
      <c r="H246" s="4" t="s">
        <v>27</v>
      </c>
      <c r="I246" s="4" t="s">
        <v>28</v>
      </c>
      <c r="J246" s="7">
        <v>7.3738425925925929E-2</v>
      </c>
      <c r="K246" s="45">
        <f t="shared" si="3"/>
        <v>3.4947121291908022E-3</v>
      </c>
      <c r="L246" s="65" t="s">
        <v>23</v>
      </c>
      <c r="M246" s="4" t="s">
        <v>24</v>
      </c>
    </row>
    <row r="247" spans="1:13">
      <c r="A247" s="53">
        <v>42469</v>
      </c>
      <c r="B247" s="86" t="s">
        <v>233</v>
      </c>
      <c r="C247" s="87"/>
      <c r="D247" s="4" t="s">
        <v>234</v>
      </c>
      <c r="E247" s="4" t="s">
        <v>16</v>
      </c>
      <c r="F247" s="4">
        <v>21.1</v>
      </c>
      <c r="G247" s="4" t="s">
        <v>161</v>
      </c>
      <c r="H247" s="4" t="s">
        <v>27</v>
      </c>
      <c r="I247" s="4" t="s">
        <v>28</v>
      </c>
      <c r="J247" s="7">
        <v>7.4502314814814813E-2</v>
      </c>
      <c r="K247" s="45">
        <f t="shared" si="3"/>
        <v>3.5309153940670523E-3</v>
      </c>
      <c r="L247" s="8"/>
      <c r="M247" s="4" t="s">
        <v>235</v>
      </c>
    </row>
    <row r="248" spans="1:13">
      <c r="A248" s="3" t="s">
        <v>170</v>
      </c>
      <c r="B248" s="86" t="s">
        <v>171</v>
      </c>
      <c r="C248" s="87"/>
      <c r="D248" s="4" t="s">
        <v>172</v>
      </c>
      <c r="E248" s="4" t="s">
        <v>16</v>
      </c>
      <c r="F248" s="4">
        <v>21.1</v>
      </c>
      <c r="G248" s="4" t="s">
        <v>161</v>
      </c>
      <c r="H248" s="4" t="s">
        <v>27</v>
      </c>
      <c r="I248" s="4" t="s">
        <v>28</v>
      </c>
      <c r="J248" s="7">
        <v>7.6875000000000013E-2</v>
      </c>
      <c r="K248" s="45">
        <f t="shared" si="3"/>
        <v>3.6433649289099529E-3</v>
      </c>
      <c r="L248" s="8"/>
      <c r="M248" s="4" t="s">
        <v>173</v>
      </c>
    </row>
    <row r="249" spans="1:13">
      <c r="A249" s="5">
        <v>41671</v>
      </c>
      <c r="B249" s="86" t="s">
        <v>564</v>
      </c>
      <c r="C249" s="87"/>
      <c r="D249" s="4" t="s">
        <v>565</v>
      </c>
      <c r="E249" s="4" t="s">
        <v>16</v>
      </c>
      <c r="F249" s="4">
        <v>21.1</v>
      </c>
      <c r="G249" s="4" t="s">
        <v>161</v>
      </c>
      <c r="H249" s="4" t="s">
        <v>27</v>
      </c>
      <c r="I249" s="4" t="s">
        <v>28</v>
      </c>
      <c r="J249" s="7">
        <v>8.0972222222222223E-2</v>
      </c>
      <c r="K249" s="45">
        <f t="shared" si="3"/>
        <v>3.8375460768825696E-3</v>
      </c>
      <c r="L249" s="8"/>
      <c r="M249" s="4" t="s">
        <v>563</v>
      </c>
    </row>
    <row r="250" spans="1:13">
      <c r="A250" s="3" t="s">
        <v>150</v>
      </c>
      <c r="B250" s="86" t="s">
        <v>156</v>
      </c>
      <c r="C250" s="87"/>
      <c r="D250" s="4" t="s">
        <v>157</v>
      </c>
      <c r="E250" s="4" t="s">
        <v>16</v>
      </c>
      <c r="F250" s="4">
        <v>21.1</v>
      </c>
      <c r="G250" s="4" t="s">
        <v>164</v>
      </c>
      <c r="H250" s="4" t="s">
        <v>29</v>
      </c>
      <c r="I250" s="4" t="s">
        <v>165</v>
      </c>
      <c r="J250" s="73">
        <v>7.4224537037037033E-2</v>
      </c>
      <c r="K250" s="45">
        <f t="shared" si="3"/>
        <v>3.5177505704756884E-3</v>
      </c>
      <c r="L250" s="8" t="s">
        <v>166</v>
      </c>
      <c r="M250" s="4" t="s">
        <v>162</v>
      </c>
    </row>
    <row r="251" spans="1:13">
      <c r="A251" s="5">
        <v>37012</v>
      </c>
      <c r="B251" s="86" t="s">
        <v>476</v>
      </c>
      <c r="C251" s="87"/>
      <c r="D251" s="4" t="s">
        <v>477</v>
      </c>
      <c r="E251" s="4" t="s">
        <v>16</v>
      </c>
      <c r="F251" s="4">
        <v>21.1</v>
      </c>
      <c r="G251" s="4" t="s">
        <v>164</v>
      </c>
      <c r="H251" s="4" t="s">
        <v>29</v>
      </c>
      <c r="I251" s="4" t="s">
        <v>30</v>
      </c>
      <c r="J251" s="7">
        <v>6.8472222222222226E-2</v>
      </c>
      <c r="K251" s="45">
        <f t="shared" si="3"/>
        <v>3.2451290152711951E-3</v>
      </c>
      <c r="L251" s="8" t="s">
        <v>159</v>
      </c>
      <c r="M251" s="4" t="s">
        <v>475</v>
      </c>
    </row>
    <row r="252" spans="1:13">
      <c r="A252" s="3" t="s">
        <v>318</v>
      </c>
      <c r="B252" s="86" t="s">
        <v>319</v>
      </c>
      <c r="C252" s="87"/>
      <c r="D252" s="4" t="s">
        <v>114</v>
      </c>
      <c r="E252" s="4" t="s">
        <v>16</v>
      </c>
      <c r="F252" s="4">
        <v>21.1</v>
      </c>
      <c r="G252" s="4" t="s">
        <v>164</v>
      </c>
      <c r="H252" s="4" t="s">
        <v>29</v>
      </c>
      <c r="I252" s="4" t="s">
        <v>30</v>
      </c>
      <c r="J252" s="7">
        <v>7.0821759259259265E-2</v>
      </c>
      <c r="K252" s="45">
        <f t="shared" si="3"/>
        <v>3.3564814814814816E-3</v>
      </c>
      <c r="L252" s="8"/>
      <c r="M252" s="4" t="s">
        <v>320</v>
      </c>
    </row>
    <row r="253" spans="1:13">
      <c r="A253" s="5">
        <v>47239</v>
      </c>
      <c r="B253" s="86" t="s">
        <v>418</v>
      </c>
      <c r="C253" s="87"/>
      <c r="D253" s="4" t="s">
        <v>419</v>
      </c>
      <c r="E253" s="4" t="s">
        <v>16</v>
      </c>
      <c r="F253" s="4">
        <v>21.1</v>
      </c>
      <c r="G253" s="4" t="s">
        <v>164</v>
      </c>
      <c r="H253" s="4" t="s">
        <v>29</v>
      </c>
      <c r="I253" s="4" t="s">
        <v>30</v>
      </c>
      <c r="J253" s="7">
        <v>8.7013888888888891E-2</v>
      </c>
      <c r="K253" s="45">
        <f t="shared" si="3"/>
        <v>4.1238809899947337E-3</v>
      </c>
      <c r="L253" s="8" t="s">
        <v>426</v>
      </c>
      <c r="M253" s="4" t="s">
        <v>427</v>
      </c>
    </row>
    <row r="254" spans="1:13">
      <c r="A254" s="3" t="s">
        <v>17</v>
      </c>
      <c r="B254" s="86" t="s">
        <v>25</v>
      </c>
      <c r="C254" s="87"/>
      <c r="D254" s="4" t="s">
        <v>26</v>
      </c>
      <c r="E254" s="4" t="s">
        <v>16</v>
      </c>
      <c r="F254" s="4">
        <v>21.1</v>
      </c>
      <c r="G254" s="4"/>
      <c r="H254" s="4" t="s">
        <v>29</v>
      </c>
      <c r="I254" s="4" t="s">
        <v>30</v>
      </c>
      <c r="J254" s="7">
        <v>9.1689814814814807E-2</v>
      </c>
      <c r="K254" s="45">
        <f t="shared" si="3"/>
        <v>4.3454888537826919E-3</v>
      </c>
      <c r="L254" s="8"/>
      <c r="M254" s="4" t="s">
        <v>24</v>
      </c>
    </row>
    <row r="255" spans="1:13">
      <c r="A255" s="3" t="s">
        <v>17</v>
      </c>
      <c r="B255" s="86" t="s">
        <v>25</v>
      </c>
      <c r="C255" s="87"/>
      <c r="D255" s="4" t="s">
        <v>26</v>
      </c>
      <c r="E255" s="4" t="s">
        <v>16</v>
      </c>
      <c r="F255" s="4">
        <v>21.1</v>
      </c>
      <c r="G255" s="4"/>
      <c r="H255" s="4" t="s">
        <v>31</v>
      </c>
      <c r="I255" s="4" t="s">
        <v>30</v>
      </c>
      <c r="J255" s="7">
        <v>9.1701388888888888E-2</v>
      </c>
      <c r="K255" s="45">
        <f t="shared" si="3"/>
        <v>4.3460373880989988E-3</v>
      </c>
      <c r="L255" s="65" t="s">
        <v>32</v>
      </c>
      <c r="M255" s="4" t="s">
        <v>24</v>
      </c>
    </row>
    <row r="256" spans="1:13">
      <c r="A256" s="3" t="s">
        <v>318</v>
      </c>
      <c r="B256" s="86" t="s">
        <v>319</v>
      </c>
      <c r="C256" s="87"/>
      <c r="D256" s="4" t="s">
        <v>114</v>
      </c>
      <c r="E256" s="4" t="s">
        <v>16</v>
      </c>
      <c r="F256" s="4">
        <v>21.1</v>
      </c>
      <c r="G256" s="4" t="s">
        <v>321</v>
      </c>
      <c r="H256" s="4" t="s">
        <v>31</v>
      </c>
      <c r="I256" s="4" t="s">
        <v>30</v>
      </c>
      <c r="J256" s="7">
        <v>9.300925925925925E-2</v>
      </c>
      <c r="K256" s="45">
        <f t="shared" si="3"/>
        <v>4.4080217658416703E-3</v>
      </c>
      <c r="L256" s="8"/>
      <c r="M256" s="4" t="s">
        <v>320</v>
      </c>
    </row>
    <row r="257" spans="1:13">
      <c r="A257" s="3" t="s">
        <v>318</v>
      </c>
      <c r="B257" s="86" t="s">
        <v>319</v>
      </c>
      <c r="C257" s="87"/>
      <c r="D257" s="4" t="s">
        <v>114</v>
      </c>
      <c r="E257" s="4" t="s">
        <v>16</v>
      </c>
      <c r="F257" s="4">
        <v>21.1</v>
      </c>
      <c r="G257" s="4" t="s">
        <v>192</v>
      </c>
      <c r="H257" s="4" t="s">
        <v>193</v>
      </c>
      <c r="I257" s="4" t="s">
        <v>30</v>
      </c>
      <c r="J257" s="7">
        <v>9.8912037037037034E-2</v>
      </c>
      <c r="K257" s="45">
        <f t="shared" ref="K257:K320" si="4">J257/F257</f>
        <v>4.6877742671581528E-3</v>
      </c>
      <c r="L257" s="8"/>
      <c r="M257" s="4" t="s">
        <v>322</v>
      </c>
    </row>
    <row r="258" spans="1:13">
      <c r="A258" s="3" t="s">
        <v>174</v>
      </c>
      <c r="B258" s="86" t="s">
        <v>188</v>
      </c>
      <c r="C258" s="87" t="s">
        <v>189</v>
      </c>
      <c r="D258" s="4" t="s">
        <v>190</v>
      </c>
      <c r="E258" s="4" t="s">
        <v>16</v>
      </c>
      <c r="F258" s="4">
        <v>21.1</v>
      </c>
      <c r="G258" s="4" t="s">
        <v>192</v>
      </c>
      <c r="H258" s="4" t="s">
        <v>193</v>
      </c>
      <c r="I258" s="4" t="s">
        <v>30</v>
      </c>
      <c r="J258" s="7">
        <v>0.11571759259259258</v>
      </c>
      <c r="K258" s="45">
        <f t="shared" si="4"/>
        <v>5.4842460944356667E-3</v>
      </c>
      <c r="L258" s="8"/>
      <c r="M258" s="4" t="s">
        <v>194</v>
      </c>
    </row>
    <row r="259" spans="1:13">
      <c r="A259" s="5">
        <v>41671</v>
      </c>
      <c r="B259" s="86" t="s">
        <v>564</v>
      </c>
      <c r="C259" s="87"/>
      <c r="D259" s="4" t="s">
        <v>565</v>
      </c>
      <c r="E259" s="4" t="s">
        <v>16</v>
      </c>
      <c r="F259" s="4">
        <v>21.1</v>
      </c>
      <c r="G259" s="4" t="s">
        <v>202</v>
      </c>
      <c r="H259" s="4" t="s">
        <v>104</v>
      </c>
      <c r="I259" s="4" t="s">
        <v>105</v>
      </c>
      <c r="J259" s="7">
        <v>7.4745370370370365E-2</v>
      </c>
      <c r="K259" s="45">
        <f t="shared" si="4"/>
        <v>3.5424346147094957E-3</v>
      </c>
      <c r="L259" s="8" t="s">
        <v>41</v>
      </c>
      <c r="M259" s="4" t="s">
        <v>563</v>
      </c>
    </row>
    <row r="260" spans="1:13">
      <c r="A260" s="5">
        <v>45383</v>
      </c>
      <c r="B260" s="86" t="s">
        <v>497</v>
      </c>
      <c r="C260" s="87"/>
      <c r="D260" s="4" t="s">
        <v>460</v>
      </c>
      <c r="E260" s="4" t="s">
        <v>16</v>
      </c>
      <c r="F260" s="4">
        <v>21.1</v>
      </c>
      <c r="G260" s="4" t="s">
        <v>275</v>
      </c>
      <c r="H260" s="4" t="s">
        <v>254</v>
      </c>
      <c r="I260" s="4" t="s">
        <v>255</v>
      </c>
      <c r="J260" s="7">
        <v>6.1921296296296301E-2</v>
      </c>
      <c r="K260" s="18">
        <f t="shared" si="4"/>
        <v>2.9346585922415307E-3</v>
      </c>
      <c r="L260" s="8"/>
      <c r="M260" s="4" t="s">
        <v>500</v>
      </c>
    </row>
    <row r="261" spans="1:13">
      <c r="A261" s="5">
        <v>37012</v>
      </c>
      <c r="B261" s="86" t="s">
        <v>476</v>
      </c>
      <c r="C261" s="87"/>
      <c r="D261" s="4" t="s">
        <v>477</v>
      </c>
      <c r="E261" s="4" t="s">
        <v>16</v>
      </c>
      <c r="F261" s="4">
        <v>21.1</v>
      </c>
      <c r="G261" s="4" t="s">
        <v>204</v>
      </c>
      <c r="H261" s="4" t="s">
        <v>177</v>
      </c>
      <c r="I261" s="4" t="s">
        <v>72</v>
      </c>
      <c r="J261" s="7">
        <v>7.615740740740741E-2</v>
      </c>
      <c r="K261" s="45">
        <f t="shared" si="4"/>
        <v>3.609355801298929E-3</v>
      </c>
      <c r="L261" s="8"/>
      <c r="M261" s="4" t="s">
        <v>475</v>
      </c>
    </row>
    <row r="262" spans="1:13">
      <c r="A262" s="5">
        <v>47239</v>
      </c>
      <c r="B262" s="86" t="s">
        <v>418</v>
      </c>
      <c r="C262" s="87"/>
      <c r="D262" s="4" t="s">
        <v>419</v>
      </c>
      <c r="E262" s="4" t="s">
        <v>16</v>
      </c>
      <c r="F262" s="4">
        <v>21.1</v>
      </c>
      <c r="G262" s="4" t="s">
        <v>204</v>
      </c>
      <c r="H262" s="4" t="s">
        <v>177</v>
      </c>
      <c r="I262" s="4" t="s">
        <v>72</v>
      </c>
      <c r="J262" s="7">
        <v>7.6180555555555557E-2</v>
      </c>
      <c r="K262" s="45">
        <f t="shared" si="4"/>
        <v>3.6104528699315427E-3</v>
      </c>
      <c r="L262" s="8"/>
      <c r="M262" s="4" t="s">
        <v>423</v>
      </c>
    </row>
    <row r="263" spans="1:13">
      <c r="A263" s="53">
        <v>42466</v>
      </c>
      <c r="B263" s="86" t="s">
        <v>414</v>
      </c>
      <c r="C263" s="87"/>
      <c r="D263" s="4"/>
      <c r="E263" s="4" t="s">
        <v>16</v>
      </c>
      <c r="F263" s="4">
        <v>21.1</v>
      </c>
      <c r="G263" s="4" t="s">
        <v>204</v>
      </c>
      <c r="H263" s="4" t="s">
        <v>177</v>
      </c>
      <c r="I263" s="4" t="s">
        <v>72</v>
      </c>
      <c r="J263" s="7">
        <v>7.7314814814814822E-2</v>
      </c>
      <c r="K263" s="45">
        <f t="shared" si="4"/>
        <v>3.6642092329296121E-3</v>
      </c>
      <c r="L263" s="8" t="s">
        <v>210</v>
      </c>
      <c r="M263" s="4" t="s">
        <v>415</v>
      </c>
    </row>
    <row r="264" spans="1:13">
      <c r="A264" s="3" t="s">
        <v>13</v>
      </c>
      <c r="B264" s="88" t="s">
        <v>14</v>
      </c>
      <c r="C264" s="87"/>
      <c r="D264" s="4" t="s">
        <v>15</v>
      </c>
      <c r="E264" s="4" t="s">
        <v>16</v>
      </c>
      <c r="F264" s="4">
        <v>21.1</v>
      </c>
      <c r="G264" s="4"/>
      <c r="H264" s="4" t="s">
        <v>71</v>
      </c>
      <c r="I264" s="4" t="s">
        <v>72</v>
      </c>
      <c r="J264" s="7">
        <v>8.1516203703703702E-2</v>
      </c>
      <c r="K264" s="45">
        <f t="shared" si="4"/>
        <v>3.8633271897489906E-3</v>
      </c>
      <c r="L264" s="8"/>
      <c r="M264" s="4" t="s">
        <v>626</v>
      </c>
    </row>
    <row r="265" spans="1:13">
      <c r="A265" s="3" t="s">
        <v>13</v>
      </c>
      <c r="B265" s="88" t="s">
        <v>14</v>
      </c>
      <c r="C265" s="87"/>
      <c r="D265" s="4" t="s">
        <v>15</v>
      </c>
      <c r="E265" s="4" t="s">
        <v>16</v>
      </c>
      <c r="F265" s="4">
        <v>21.1</v>
      </c>
      <c r="G265" s="4"/>
      <c r="H265" s="4" t="s">
        <v>425</v>
      </c>
      <c r="I265" s="4" t="s">
        <v>72</v>
      </c>
      <c r="J265" s="7">
        <v>8.1516203703703702E-2</v>
      </c>
      <c r="K265" s="45">
        <f t="shared" si="4"/>
        <v>3.8633271897489906E-3</v>
      </c>
      <c r="L265" s="8" t="s">
        <v>637</v>
      </c>
      <c r="M265" s="4" t="s">
        <v>626</v>
      </c>
    </row>
    <row r="266" spans="1:13">
      <c r="A266" s="5">
        <v>47239</v>
      </c>
      <c r="B266" s="86" t="s">
        <v>418</v>
      </c>
      <c r="C266" s="87"/>
      <c r="D266" s="4" t="s">
        <v>419</v>
      </c>
      <c r="E266" s="4" t="s">
        <v>16</v>
      </c>
      <c r="F266" s="4">
        <v>21.1</v>
      </c>
      <c r="G266" s="4" t="s">
        <v>191</v>
      </c>
      <c r="H266" s="4" t="s">
        <v>425</v>
      </c>
      <c r="I266" s="4" t="s">
        <v>72</v>
      </c>
      <c r="J266" s="7">
        <v>8.4710648148148146E-2</v>
      </c>
      <c r="K266" s="45">
        <f t="shared" si="4"/>
        <v>4.0147226610496752E-3</v>
      </c>
      <c r="L266" s="8"/>
      <c r="M266" s="4" t="s">
        <v>423</v>
      </c>
    </row>
    <row r="267" spans="1:13">
      <c r="A267" s="53">
        <v>42533</v>
      </c>
      <c r="B267" s="86" t="s">
        <v>682</v>
      </c>
      <c r="C267" s="87"/>
      <c r="D267" s="4" t="s">
        <v>676</v>
      </c>
      <c r="E267" s="4" t="s">
        <v>16</v>
      </c>
      <c r="F267" s="4">
        <v>21.1</v>
      </c>
      <c r="G267" s="4"/>
      <c r="H267" s="4" t="s">
        <v>71</v>
      </c>
      <c r="I267" s="4" t="s">
        <v>72</v>
      </c>
      <c r="J267" s="7">
        <v>9.3391203703703699E-2</v>
      </c>
      <c r="K267" s="45">
        <f t="shared" si="4"/>
        <v>4.426123398279796E-3</v>
      </c>
      <c r="L267" s="8"/>
      <c r="M267" s="11" t="s">
        <v>681</v>
      </c>
    </row>
    <row r="268" spans="1:13">
      <c r="A268" s="3" t="s">
        <v>13</v>
      </c>
      <c r="B268" s="88" t="s">
        <v>14</v>
      </c>
      <c r="C268" s="87"/>
      <c r="D268" s="4" t="s">
        <v>15</v>
      </c>
      <c r="E268" s="4" t="s">
        <v>16</v>
      </c>
      <c r="F268" s="4">
        <v>21.1</v>
      </c>
      <c r="G268" s="4"/>
      <c r="H268" s="4" t="s">
        <v>58</v>
      </c>
      <c r="I268" s="4" t="s">
        <v>59</v>
      </c>
      <c r="J268" s="7">
        <v>7.5972222222222219E-2</v>
      </c>
      <c r="K268" s="45">
        <f t="shared" si="4"/>
        <v>3.6005792522380196E-3</v>
      </c>
      <c r="L268" s="8"/>
      <c r="M268" s="11" t="s">
        <v>626</v>
      </c>
    </row>
    <row r="269" spans="1:13">
      <c r="A269" s="3" t="s">
        <v>46</v>
      </c>
      <c r="B269" s="86" t="s">
        <v>47</v>
      </c>
      <c r="C269" s="87"/>
      <c r="D269" s="4" t="s">
        <v>48</v>
      </c>
      <c r="E269" s="4" t="s">
        <v>16</v>
      </c>
      <c r="F269" s="4">
        <v>21.1</v>
      </c>
      <c r="G269" s="4"/>
      <c r="H269" s="4" t="s">
        <v>58</v>
      </c>
      <c r="I269" s="4" t="s">
        <v>59</v>
      </c>
      <c r="J269" s="7">
        <v>7.6168981481481476E-2</v>
      </c>
      <c r="K269" s="45">
        <f t="shared" si="4"/>
        <v>3.6099043356152354E-3</v>
      </c>
      <c r="L269" s="8"/>
      <c r="M269" s="4" t="s">
        <v>54</v>
      </c>
    </row>
    <row r="270" spans="1:13">
      <c r="A270" s="5">
        <v>37012</v>
      </c>
      <c r="B270" s="86" t="s">
        <v>476</v>
      </c>
      <c r="C270" s="87"/>
      <c r="D270" s="4" t="s">
        <v>477</v>
      </c>
      <c r="E270" s="4" t="s">
        <v>16</v>
      </c>
      <c r="F270" s="4">
        <v>21.1</v>
      </c>
      <c r="G270" s="4" t="s">
        <v>275</v>
      </c>
      <c r="H270" s="4" t="s">
        <v>58</v>
      </c>
      <c r="I270" s="4" t="s">
        <v>59</v>
      </c>
      <c r="J270" s="7">
        <v>7.6446759259259256E-2</v>
      </c>
      <c r="K270" s="45">
        <f t="shared" si="4"/>
        <v>3.6230691592065998E-3</v>
      </c>
      <c r="L270" s="8"/>
      <c r="M270" s="4" t="s">
        <v>475</v>
      </c>
    </row>
    <row r="271" spans="1:13">
      <c r="A271" s="5">
        <v>37012</v>
      </c>
      <c r="B271" s="86" t="s">
        <v>476</v>
      </c>
      <c r="C271" s="87"/>
      <c r="D271" s="4" t="s">
        <v>477</v>
      </c>
      <c r="E271" s="4" t="s">
        <v>16</v>
      </c>
      <c r="F271" s="4">
        <v>21.1</v>
      </c>
      <c r="G271" s="4" t="s">
        <v>158</v>
      </c>
      <c r="H271" s="4" t="s">
        <v>36</v>
      </c>
      <c r="I271" s="4" t="s">
        <v>37</v>
      </c>
      <c r="J271" s="7">
        <v>6.6319444444444445E-2</v>
      </c>
      <c r="K271" s="45">
        <f t="shared" si="4"/>
        <v>3.143101632438125E-3</v>
      </c>
      <c r="L271" s="8" t="s">
        <v>159</v>
      </c>
      <c r="M271" s="4" t="s">
        <v>475</v>
      </c>
    </row>
    <row r="272" spans="1:13">
      <c r="A272" s="3" t="s">
        <v>246</v>
      </c>
      <c r="B272" s="86" t="s">
        <v>260</v>
      </c>
      <c r="C272" s="87"/>
      <c r="D272" s="4" t="s">
        <v>261</v>
      </c>
      <c r="E272" s="4" t="s">
        <v>16</v>
      </c>
      <c r="F272" s="4">
        <v>21.1</v>
      </c>
      <c r="G272" s="4" t="s">
        <v>158</v>
      </c>
      <c r="H272" s="4" t="s">
        <v>36</v>
      </c>
      <c r="I272" s="4" t="s">
        <v>37</v>
      </c>
      <c r="J272" s="7">
        <v>7.3611111111111113E-2</v>
      </c>
      <c r="K272" s="45">
        <f t="shared" si="4"/>
        <v>3.4886782517114271E-3</v>
      </c>
      <c r="L272" s="8"/>
      <c r="M272" s="4" t="s">
        <v>264</v>
      </c>
    </row>
    <row r="273" spans="1:14">
      <c r="A273" s="5">
        <v>43891</v>
      </c>
      <c r="B273" s="86" t="s">
        <v>524</v>
      </c>
      <c r="C273" s="87"/>
      <c r="D273" s="4" t="s">
        <v>525</v>
      </c>
      <c r="E273" s="4" t="s">
        <v>16</v>
      </c>
      <c r="F273" s="4">
        <v>21.1</v>
      </c>
      <c r="G273" s="4" t="s">
        <v>158</v>
      </c>
      <c r="H273" s="4" t="s">
        <v>36</v>
      </c>
      <c r="I273" s="4" t="s">
        <v>37</v>
      </c>
      <c r="J273" s="7">
        <v>7.391203703703704E-2</v>
      </c>
      <c r="K273" s="45">
        <f t="shared" si="4"/>
        <v>3.5029401439354044E-3</v>
      </c>
      <c r="L273" s="8"/>
      <c r="M273" s="4" t="s">
        <v>523</v>
      </c>
    </row>
    <row r="274" spans="1:14">
      <c r="A274" s="5">
        <v>45383</v>
      </c>
      <c r="B274" s="86" t="s">
        <v>491</v>
      </c>
      <c r="C274" s="87"/>
      <c r="D274" s="4" t="s">
        <v>492</v>
      </c>
      <c r="E274" s="4" t="s">
        <v>16</v>
      </c>
      <c r="F274" s="4">
        <v>21.1</v>
      </c>
      <c r="G274" s="4" t="s">
        <v>474</v>
      </c>
      <c r="H274" s="4" t="s">
        <v>64</v>
      </c>
      <c r="I274" s="4" t="s">
        <v>203</v>
      </c>
      <c r="J274" s="7">
        <v>8.0925925925925915E-2</v>
      </c>
      <c r="K274" s="45">
        <f t="shared" si="4"/>
        <v>3.8353519396173417E-3</v>
      </c>
      <c r="L274" s="8"/>
      <c r="M274" s="4" t="s">
        <v>493</v>
      </c>
    </row>
    <row r="275" spans="1:14">
      <c r="A275" s="5">
        <v>37012</v>
      </c>
      <c r="B275" s="86" t="s">
        <v>476</v>
      </c>
      <c r="C275" s="87"/>
      <c r="D275" s="4" t="s">
        <v>477</v>
      </c>
      <c r="E275" s="4" t="s">
        <v>16</v>
      </c>
      <c r="F275" s="4">
        <v>21.1</v>
      </c>
      <c r="G275" s="4" t="s">
        <v>480</v>
      </c>
      <c r="H275" s="4" t="s">
        <v>185</v>
      </c>
      <c r="I275" s="4" t="s">
        <v>186</v>
      </c>
      <c r="J275" s="7">
        <v>9.0474537037037048E-2</v>
      </c>
      <c r="K275" s="45">
        <f t="shared" si="4"/>
        <v>4.2878927505704762E-3</v>
      </c>
      <c r="L275" s="8"/>
      <c r="M275" s="4" t="s">
        <v>475</v>
      </c>
    </row>
    <row r="276" spans="1:14">
      <c r="A276" s="5">
        <v>43891</v>
      </c>
      <c r="B276" s="86" t="s">
        <v>524</v>
      </c>
      <c r="C276" s="87"/>
      <c r="D276" s="4" t="s">
        <v>525</v>
      </c>
      <c r="E276" s="4" t="s">
        <v>16</v>
      </c>
      <c r="F276" s="4">
        <v>21.1</v>
      </c>
      <c r="G276" s="4" t="s">
        <v>161</v>
      </c>
      <c r="H276" s="4" t="s">
        <v>39</v>
      </c>
      <c r="I276" s="4" t="s">
        <v>40</v>
      </c>
      <c r="J276" s="7">
        <v>8.3773148148148138E-2</v>
      </c>
      <c r="K276" s="45">
        <f t="shared" si="4"/>
        <v>3.9702913814288216E-3</v>
      </c>
      <c r="L276" s="8"/>
      <c r="M276" s="4" t="s">
        <v>526</v>
      </c>
    </row>
    <row r="277" spans="1:14">
      <c r="A277" s="3" t="s">
        <v>46</v>
      </c>
      <c r="B277" s="86" t="s">
        <v>47</v>
      </c>
      <c r="C277" s="87"/>
      <c r="D277" s="4" t="s">
        <v>48</v>
      </c>
      <c r="E277" s="4" t="s">
        <v>16</v>
      </c>
      <c r="F277" s="4">
        <v>21.1</v>
      </c>
      <c r="G277" s="4"/>
      <c r="H277" s="4" t="s">
        <v>52</v>
      </c>
      <c r="I277" s="4" t="s">
        <v>53</v>
      </c>
      <c r="J277" s="7">
        <v>6.805555555555555E-2</v>
      </c>
      <c r="K277" s="45">
        <f t="shared" si="4"/>
        <v>3.2253817798841493E-3</v>
      </c>
      <c r="L277" s="8"/>
      <c r="M277" s="4" t="s">
        <v>54</v>
      </c>
      <c r="N277" s="11" t="s">
        <v>53</v>
      </c>
    </row>
    <row r="278" spans="1:14">
      <c r="A278" s="3" t="s">
        <v>46</v>
      </c>
      <c r="B278" s="86" t="s">
        <v>47</v>
      </c>
      <c r="C278" s="87"/>
      <c r="D278" s="4" t="s">
        <v>48</v>
      </c>
      <c r="E278" s="4" t="s">
        <v>16</v>
      </c>
      <c r="F278" s="4">
        <v>21.1</v>
      </c>
      <c r="G278" s="4"/>
      <c r="H278" s="4" t="s">
        <v>55</v>
      </c>
      <c r="I278" s="4" t="s">
        <v>53</v>
      </c>
      <c r="J278" s="7">
        <v>6.9791666666666669E-2</v>
      </c>
      <c r="K278" s="45">
        <f t="shared" si="4"/>
        <v>3.3076619273301735E-3</v>
      </c>
      <c r="L278" s="8"/>
      <c r="M278" s="4" t="s">
        <v>54</v>
      </c>
      <c r="N278" s="11"/>
    </row>
    <row r="279" spans="1:14">
      <c r="A279" s="5">
        <v>41334</v>
      </c>
      <c r="B279" s="86" t="s">
        <v>542</v>
      </c>
      <c r="C279" s="87"/>
      <c r="D279" s="4" t="s">
        <v>543</v>
      </c>
      <c r="E279" s="4" t="s">
        <v>16</v>
      </c>
      <c r="F279" s="4">
        <v>21.1</v>
      </c>
      <c r="G279" s="4" t="s">
        <v>204</v>
      </c>
      <c r="H279" s="4" t="s">
        <v>138</v>
      </c>
      <c r="I279" s="4" t="s">
        <v>139</v>
      </c>
      <c r="J279" s="7">
        <v>9.1805555555555543E-2</v>
      </c>
      <c r="K279" s="45">
        <f t="shared" si="4"/>
        <v>4.3509741969457597E-3</v>
      </c>
      <c r="L279" s="8"/>
      <c r="M279" s="4" t="s">
        <v>544</v>
      </c>
    </row>
    <row r="280" spans="1:14">
      <c r="A280" s="3" t="s">
        <v>150</v>
      </c>
      <c r="B280" s="86" t="s">
        <v>156</v>
      </c>
      <c r="C280" s="87"/>
      <c r="D280" s="4" t="s">
        <v>157</v>
      </c>
      <c r="E280" s="4" t="s">
        <v>16</v>
      </c>
      <c r="F280" s="4">
        <v>21.1</v>
      </c>
      <c r="G280" s="4" t="s">
        <v>167</v>
      </c>
      <c r="H280" s="4" t="s">
        <v>138</v>
      </c>
      <c r="I280" s="4" t="s">
        <v>139</v>
      </c>
      <c r="J280" s="7">
        <v>9.7476851851851842E-2</v>
      </c>
      <c r="K280" s="45">
        <f t="shared" si="4"/>
        <v>4.6197560119361058E-3</v>
      </c>
      <c r="L280" s="8"/>
      <c r="M280" s="4" t="s">
        <v>168</v>
      </c>
    </row>
    <row r="281" spans="1:14">
      <c r="A281" s="5">
        <v>39569</v>
      </c>
      <c r="B281" s="86" t="s">
        <v>468</v>
      </c>
      <c r="C281" s="87"/>
      <c r="D281" s="4" t="s">
        <v>296</v>
      </c>
      <c r="E281" s="4" t="s">
        <v>16</v>
      </c>
      <c r="F281" s="4">
        <v>21.1</v>
      </c>
      <c r="G281" s="4" t="s">
        <v>256</v>
      </c>
      <c r="H281" s="4" t="s">
        <v>138</v>
      </c>
      <c r="I281" s="4" t="s">
        <v>281</v>
      </c>
      <c r="J281" s="7">
        <v>8.1226851851851856E-2</v>
      </c>
      <c r="K281" s="45">
        <f t="shared" si="4"/>
        <v>3.8496138318413198E-3</v>
      </c>
      <c r="L281" s="8"/>
      <c r="M281" s="4" t="s">
        <v>471</v>
      </c>
    </row>
    <row r="282" spans="1:14">
      <c r="A282" s="5">
        <v>44682</v>
      </c>
      <c r="B282" s="86" t="s">
        <v>437</v>
      </c>
      <c r="C282" s="87"/>
      <c r="D282" s="12" t="s">
        <v>438</v>
      </c>
      <c r="E282" s="4" t="s">
        <v>16</v>
      </c>
      <c r="F282" s="4">
        <v>21.1</v>
      </c>
      <c r="G282" s="4" t="s">
        <v>256</v>
      </c>
      <c r="H282" s="4" t="s">
        <v>138</v>
      </c>
      <c r="I282" s="4" t="s">
        <v>281</v>
      </c>
      <c r="J282" s="7">
        <v>8.487268518518519E-2</v>
      </c>
      <c r="K282" s="45">
        <f t="shared" si="4"/>
        <v>4.0224021414779704E-3</v>
      </c>
      <c r="L282" s="8"/>
      <c r="M282" s="4" t="s">
        <v>441</v>
      </c>
    </row>
    <row r="283" spans="1:14">
      <c r="A283" s="3" t="s">
        <v>318</v>
      </c>
      <c r="B283" s="86" t="s">
        <v>319</v>
      </c>
      <c r="C283" s="87"/>
      <c r="D283" s="4" t="s">
        <v>114</v>
      </c>
      <c r="E283" s="4" t="s">
        <v>16</v>
      </c>
      <c r="F283" s="4">
        <v>21.1</v>
      </c>
      <c r="G283" s="4" t="s">
        <v>256</v>
      </c>
      <c r="H283" s="4" t="s">
        <v>138</v>
      </c>
      <c r="I283" s="4" t="s">
        <v>281</v>
      </c>
      <c r="J283" s="7">
        <v>8.5219907407407411E-2</v>
      </c>
      <c r="K283" s="45">
        <f t="shared" si="4"/>
        <v>4.0388581709671755E-3</v>
      </c>
      <c r="L283" s="8"/>
      <c r="M283" s="4" t="s">
        <v>320</v>
      </c>
    </row>
    <row r="284" spans="1:14">
      <c r="A284" s="3" t="s">
        <v>46</v>
      </c>
      <c r="B284" s="86" t="s">
        <v>47</v>
      </c>
      <c r="C284" s="87"/>
      <c r="D284" s="4" t="s">
        <v>48</v>
      </c>
      <c r="E284" s="4" t="s">
        <v>16</v>
      </c>
      <c r="F284" s="4">
        <v>21.1</v>
      </c>
      <c r="G284" s="4"/>
      <c r="H284" s="4" t="s">
        <v>56</v>
      </c>
      <c r="I284" s="4" t="s">
        <v>57</v>
      </c>
      <c r="J284" s="7">
        <v>7.0833333333333331E-2</v>
      </c>
      <c r="K284" s="45">
        <f t="shared" si="4"/>
        <v>3.357030015797788E-3</v>
      </c>
      <c r="L284" s="8" t="s">
        <v>41</v>
      </c>
      <c r="M284" s="4" t="s">
        <v>54</v>
      </c>
    </row>
    <row r="285" spans="1:14">
      <c r="A285" s="3" t="s">
        <v>150</v>
      </c>
      <c r="B285" s="86" t="s">
        <v>156</v>
      </c>
      <c r="C285" s="87"/>
      <c r="D285" s="4" t="s">
        <v>157</v>
      </c>
      <c r="E285" s="4" t="s">
        <v>16</v>
      </c>
      <c r="F285" s="4">
        <v>21.1</v>
      </c>
      <c r="G285" s="4"/>
      <c r="H285" s="4" t="s">
        <v>56</v>
      </c>
      <c r="I285" s="4" t="s">
        <v>57</v>
      </c>
      <c r="J285" s="7">
        <v>7.2222222222222229E-2</v>
      </c>
      <c r="K285" s="45">
        <f t="shared" si="4"/>
        <v>3.422854133754608E-3</v>
      </c>
      <c r="L285" s="8"/>
      <c r="M285" s="4" t="s">
        <v>162</v>
      </c>
    </row>
    <row r="286" spans="1:14">
      <c r="A286" s="5">
        <v>45383</v>
      </c>
      <c r="B286" s="86" t="s">
        <v>491</v>
      </c>
      <c r="C286" s="87"/>
      <c r="D286" s="4" t="s">
        <v>492</v>
      </c>
      <c r="E286" s="4" t="s">
        <v>16</v>
      </c>
      <c r="F286" s="4">
        <v>21.1</v>
      </c>
      <c r="G286" s="4" t="s">
        <v>420</v>
      </c>
      <c r="H286" s="4" t="s">
        <v>421</v>
      </c>
      <c r="I286" s="4" t="s">
        <v>422</v>
      </c>
      <c r="J286" s="7">
        <v>6.9837962962962963E-2</v>
      </c>
      <c r="K286" s="45">
        <f t="shared" si="4"/>
        <v>3.309856064595401E-3</v>
      </c>
      <c r="L286" s="8"/>
      <c r="M286" s="4" t="s">
        <v>493</v>
      </c>
    </row>
    <row r="287" spans="1:14">
      <c r="A287" s="5">
        <v>37012</v>
      </c>
      <c r="B287" s="86" t="s">
        <v>476</v>
      </c>
      <c r="C287" s="87"/>
      <c r="D287" s="4" t="s">
        <v>477</v>
      </c>
      <c r="E287" s="4" t="s">
        <v>16</v>
      </c>
      <c r="F287" s="4">
        <v>21.1</v>
      </c>
      <c r="G287" s="4" t="s">
        <v>420</v>
      </c>
      <c r="H287" s="4" t="s">
        <v>421</v>
      </c>
      <c r="I287" s="4" t="s">
        <v>422</v>
      </c>
      <c r="J287" s="7">
        <v>9.3900462962962963E-2</v>
      </c>
      <c r="K287" s="45">
        <f t="shared" si="4"/>
        <v>4.4502589081972964E-3</v>
      </c>
      <c r="L287" s="8"/>
      <c r="M287" s="4" t="s">
        <v>481</v>
      </c>
    </row>
    <row r="288" spans="1:14">
      <c r="A288" s="5">
        <v>37012</v>
      </c>
      <c r="B288" s="86" t="s">
        <v>476</v>
      </c>
      <c r="C288" s="87"/>
      <c r="D288" s="4" t="s">
        <v>477</v>
      </c>
      <c r="E288" s="4" t="s">
        <v>16</v>
      </c>
      <c r="F288" s="4">
        <v>21.1</v>
      </c>
      <c r="G288" s="4" t="s">
        <v>164</v>
      </c>
      <c r="H288" s="4" t="s">
        <v>62</v>
      </c>
      <c r="I288" s="4" t="s">
        <v>63</v>
      </c>
      <c r="J288" s="7">
        <v>7.5902777777777777E-2</v>
      </c>
      <c r="K288" s="45">
        <f t="shared" si="4"/>
        <v>3.5972880463401788E-3</v>
      </c>
      <c r="L288" s="8" t="s">
        <v>159</v>
      </c>
      <c r="M288" s="4" t="s">
        <v>475</v>
      </c>
    </row>
    <row r="289" spans="1:13">
      <c r="A289" s="3" t="s">
        <v>46</v>
      </c>
      <c r="B289" s="86" t="s">
        <v>47</v>
      </c>
      <c r="C289" s="87"/>
      <c r="D289" s="4" t="s">
        <v>48</v>
      </c>
      <c r="E289" s="4" t="s">
        <v>16</v>
      </c>
      <c r="F289" s="4">
        <v>21.1</v>
      </c>
      <c r="G289" s="4"/>
      <c r="H289" s="4" t="s">
        <v>62</v>
      </c>
      <c r="I289" s="4" t="s">
        <v>63</v>
      </c>
      <c r="J289" s="7">
        <v>7.9687500000000008E-2</v>
      </c>
      <c r="K289" s="45">
        <f t="shared" si="4"/>
        <v>3.7766587677725118E-3</v>
      </c>
      <c r="L289" s="8"/>
      <c r="M289" s="4" t="s">
        <v>54</v>
      </c>
    </row>
    <row r="290" spans="1:13">
      <c r="A290" s="3" t="s">
        <v>368</v>
      </c>
      <c r="B290" s="86" t="s">
        <v>372</v>
      </c>
      <c r="C290" s="87"/>
      <c r="D290" s="4" t="s">
        <v>373</v>
      </c>
      <c r="E290" s="4" t="s">
        <v>16</v>
      </c>
      <c r="F290" s="4">
        <v>21.1</v>
      </c>
      <c r="G290" s="4" t="s">
        <v>164</v>
      </c>
      <c r="H290" s="4" t="s">
        <v>62</v>
      </c>
      <c r="I290" s="4" t="s">
        <v>63</v>
      </c>
      <c r="J290" s="7">
        <v>8.0115740740740737E-2</v>
      </c>
      <c r="K290" s="45">
        <f t="shared" si="4"/>
        <v>3.7969545374758641E-3</v>
      </c>
      <c r="L290" s="8"/>
      <c r="M290" s="4" t="s">
        <v>374</v>
      </c>
    </row>
    <row r="291" spans="1:13">
      <c r="A291" s="5">
        <v>41671</v>
      </c>
      <c r="B291" s="86" t="s">
        <v>564</v>
      </c>
      <c r="C291" s="87"/>
      <c r="D291" s="4" t="s">
        <v>565</v>
      </c>
      <c r="E291" s="4" t="s">
        <v>16</v>
      </c>
      <c r="F291" s="4">
        <v>21.1</v>
      </c>
      <c r="G291" s="4" t="s">
        <v>164</v>
      </c>
      <c r="H291" s="4" t="s">
        <v>62</v>
      </c>
      <c r="I291" s="4" t="s">
        <v>63</v>
      </c>
      <c r="J291" s="7">
        <v>8.863425925925926E-2</v>
      </c>
      <c r="K291" s="45">
        <f t="shared" si="4"/>
        <v>4.2006757942776897E-3</v>
      </c>
      <c r="L291" s="8"/>
      <c r="M291" s="4" t="s">
        <v>566</v>
      </c>
    </row>
    <row r="292" spans="1:13">
      <c r="A292" s="5">
        <v>37012</v>
      </c>
      <c r="B292" s="86" t="s">
        <v>476</v>
      </c>
      <c r="C292" s="87"/>
      <c r="D292" s="4" t="s">
        <v>477</v>
      </c>
      <c r="E292" s="4" t="s">
        <v>16</v>
      </c>
      <c r="F292" s="4">
        <v>21.1</v>
      </c>
      <c r="G292" s="4" t="s">
        <v>204</v>
      </c>
      <c r="H292" s="4" t="s">
        <v>87</v>
      </c>
      <c r="I292" s="4" t="s">
        <v>88</v>
      </c>
      <c r="J292" s="7">
        <v>8.6759259259259258E-2</v>
      </c>
      <c r="K292" s="45">
        <f t="shared" si="4"/>
        <v>4.1118132350359835E-3</v>
      </c>
      <c r="L292" s="8"/>
      <c r="M292" s="4" t="s">
        <v>475</v>
      </c>
    </row>
    <row r="293" spans="1:13">
      <c r="A293" s="5">
        <v>37012</v>
      </c>
      <c r="B293" s="86" t="s">
        <v>476</v>
      </c>
      <c r="C293" s="87"/>
      <c r="D293" s="4" t="s">
        <v>477</v>
      </c>
      <c r="E293" s="4" t="s">
        <v>16</v>
      </c>
      <c r="F293" s="4">
        <v>21.1</v>
      </c>
      <c r="G293" s="4" t="s">
        <v>275</v>
      </c>
      <c r="H293" s="4" t="s">
        <v>119</v>
      </c>
      <c r="I293" s="4" t="s">
        <v>120</v>
      </c>
      <c r="J293" s="7">
        <v>8.396990740740741E-2</v>
      </c>
      <c r="K293" s="45">
        <f t="shared" si="4"/>
        <v>3.9796164648060383E-3</v>
      </c>
      <c r="L293" s="8"/>
      <c r="M293" s="4" t="s">
        <v>475</v>
      </c>
    </row>
    <row r="294" spans="1:13">
      <c r="A294" s="5">
        <v>37012</v>
      </c>
      <c r="B294" s="86" t="s">
        <v>476</v>
      </c>
      <c r="C294" s="87"/>
      <c r="D294" s="4" t="s">
        <v>477</v>
      </c>
      <c r="E294" s="4" t="s">
        <v>16</v>
      </c>
      <c r="F294" s="4">
        <v>21.1</v>
      </c>
      <c r="G294" s="4" t="s">
        <v>224</v>
      </c>
      <c r="H294" s="4" t="s">
        <v>346</v>
      </c>
      <c r="I294" s="4" t="s">
        <v>61</v>
      </c>
      <c r="J294" s="7">
        <v>7.5659722222222225E-2</v>
      </c>
      <c r="K294" s="45">
        <f t="shared" si="4"/>
        <v>3.5857688256977355E-3</v>
      </c>
      <c r="L294" s="8"/>
      <c r="M294" s="4" t="s">
        <v>475</v>
      </c>
    </row>
    <row r="295" spans="1:13">
      <c r="A295" s="3" t="s">
        <v>46</v>
      </c>
      <c r="B295" s="86" t="s">
        <v>47</v>
      </c>
      <c r="C295" s="87"/>
      <c r="D295" s="4" t="s">
        <v>48</v>
      </c>
      <c r="E295" s="4" t="s">
        <v>16</v>
      </c>
      <c r="F295" s="4">
        <v>21.1</v>
      </c>
      <c r="G295" s="4"/>
      <c r="H295" s="4" t="s">
        <v>60</v>
      </c>
      <c r="I295" s="4" t="s">
        <v>61</v>
      </c>
      <c r="J295" s="7">
        <v>7.6990740740740735E-2</v>
      </c>
      <c r="K295" s="45">
        <f t="shared" si="4"/>
        <v>3.6488502720730203E-3</v>
      </c>
      <c r="L295" s="8"/>
      <c r="M295" s="4" t="s">
        <v>54</v>
      </c>
    </row>
    <row r="296" spans="1:13">
      <c r="A296" s="5">
        <v>47239</v>
      </c>
      <c r="B296" s="86" t="s">
        <v>418</v>
      </c>
      <c r="C296" s="87"/>
      <c r="D296" s="4" t="s">
        <v>419</v>
      </c>
      <c r="E296" s="4" t="s">
        <v>16</v>
      </c>
      <c r="F296" s="4">
        <v>21.1</v>
      </c>
      <c r="G296" s="4" t="s">
        <v>202</v>
      </c>
      <c r="H296" s="4" t="s">
        <v>21</v>
      </c>
      <c r="I296" s="4" t="s">
        <v>22</v>
      </c>
      <c r="J296" s="7">
        <v>7.2245370370370363E-2</v>
      </c>
      <c r="K296" s="45">
        <f t="shared" si="4"/>
        <v>3.4239512023872209E-3</v>
      </c>
      <c r="L296" s="8" t="s">
        <v>424</v>
      </c>
      <c r="M296" s="4" t="s">
        <v>423</v>
      </c>
    </row>
    <row r="297" spans="1:13">
      <c r="A297" s="5">
        <v>37012</v>
      </c>
      <c r="B297" s="86" t="s">
        <v>476</v>
      </c>
      <c r="C297" s="87"/>
      <c r="D297" s="4" t="s">
        <v>477</v>
      </c>
      <c r="E297" s="4" t="s">
        <v>16</v>
      </c>
      <c r="F297" s="4">
        <v>21.1</v>
      </c>
      <c r="G297" s="4" t="s">
        <v>191</v>
      </c>
      <c r="H297" s="4" t="s">
        <v>79</v>
      </c>
      <c r="I297" s="4" t="s">
        <v>80</v>
      </c>
      <c r="J297" s="7">
        <v>7.2349537037037046E-2</v>
      </c>
      <c r="K297" s="45">
        <f t="shared" si="4"/>
        <v>3.4288880112339831E-3</v>
      </c>
      <c r="L297" s="8"/>
      <c r="M297" s="4" t="s">
        <v>475</v>
      </c>
    </row>
    <row r="298" spans="1:13">
      <c r="A298" s="3" t="s">
        <v>174</v>
      </c>
      <c r="B298" s="86" t="s">
        <v>188</v>
      </c>
      <c r="C298" s="87" t="s">
        <v>189</v>
      </c>
      <c r="D298" s="4" t="s">
        <v>190</v>
      </c>
      <c r="E298" s="4" t="s">
        <v>16</v>
      </c>
      <c r="F298" s="4">
        <v>21.1</v>
      </c>
      <c r="G298" s="4" t="s">
        <v>191</v>
      </c>
      <c r="H298" s="4" t="s">
        <v>79</v>
      </c>
      <c r="I298" s="4" t="s">
        <v>80</v>
      </c>
      <c r="J298" s="7">
        <v>7.4733796296296298E-2</v>
      </c>
      <c r="K298" s="45">
        <f t="shared" si="4"/>
        <v>3.5418860803931892E-3</v>
      </c>
      <c r="L298" s="8"/>
      <c r="M298" s="4" t="s">
        <v>187</v>
      </c>
    </row>
    <row r="299" spans="1:13">
      <c r="A299" s="3" t="s">
        <v>334</v>
      </c>
      <c r="B299" s="86" t="s">
        <v>335</v>
      </c>
      <c r="C299" s="87"/>
      <c r="D299" s="4" t="s">
        <v>336</v>
      </c>
      <c r="E299" s="4" t="s">
        <v>16</v>
      </c>
      <c r="F299" s="4">
        <v>21.1</v>
      </c>
      <c r="G299" s="4" t="s">
        <v>191</v>
      </c>
      <c r="H299" s="4" t="s">
        <v>79</v>
      </c>
      <c r="I299" s="4" t="s">
        <v>80</v>
      </c>
      <c r="J299" s="7">
        <v>7.5023148148148144E-2</v>
      </c>
      <c r="K299" s="45">
        <f t="shared" si="4"/>
        <v>3.5555994383008596E-3</v>
      </c>
      <c r="L299" s="8"/>
      <c r="M299" s="62"/>
    </row>
    <row r="300" spans="1:13">
      <c r="A300" s="5">
        <v>45383</v>
      </c>
      <c r="B300" s="86" t="s">
        <v>491</v>
      </c>
      <c r="C300" s="87"/>
      <c r="D300" s="4" t="s">
        <v>492</v>
      </c>
      <c r="E300" s="4" t="s">
        <v>16</v>
      </c>
      <c r="F300" s="4">
        <v>21.1</v>
      </c>
      <c r="G300" s="4" t="s">
        <v>474</v>
      </c>
      <c r="H300" s="4" t="s">
        <v>494</v>
      </c>
      <c r="I300" s="4" t="s">
        <v>495</v>
      </c>
      <c r="J300" s="7">
        <v>9.7245370370370357E-2</v>
      </c>
      <c r="K300" s="45">
        <f t="shared" si="4"/>
        <v>4.6087853256099693E-3</v>
      </c>
      <c r="L300" s="8"/>
      <c r="M300" s="4" t="s">
        <v>496</v>
      </c>
    </row>
    <row r="301" spans="1:13">
      <c r="A301" s="5">
        <v>37012</v>
      </c>
      <c r="B301" s="86" t="s">
        <v>476</v>
      </c>
      <c r="C301" s="87"/>
      <c r="D301" s="4" t="s">
        <v>477</v>
      </c>
      <c r="E301" s="4" t="s">
        <v>16</v>
      </c>
      <c r="F301" s="4">
        <v>21.1</v>
      </c>
      <c r="G301" s="4" t="s">
        <v>204</v>
      </c>
      <c r="H301" s="4" t="s">
        <v>366</v>
      </c>
      <c r="I301" s="4" t="s">
        <v>67</v>
      </c>
      <c r="J301" s="7">
        <v>8.0254629629629634E-2</v>
      </c>
      <c r="K301" s="45">
        <f t="shared" si="4"/>
        <v>3.8035369492715465E-3</v>
      </c>
      <c r="L301" s="8" t="s">
        <v>159</v>
      </c>
      <c r="M301" s="4" t="s">
        <v>475</v>
      </c>
    </row>
    <row r="302" spans="1:13">
      <c r="A302" s="3" t="s">
        <v>46</v>
      </c>
      <c r="B302" s="86" t="s">
        <v>47</v>
      </c>
      <c r="C302" s="87"/>
      <c r="D302" s="4" t="s">
        <v>48</v>
      </c>
      <c r="E302" s="4" t="s">
        <v>16</v>
      </c>
      <c r="F302" s="4">
        <v>21.1</v>
      </c>
      <c r="G302" s="4"/>
      <c r="H302" s="4" t="s">
        <v>66</v>
      </c>
      <c r="I302" s="4" t="s">
        <v>67</v>
      </c>
      <c r="J302" s="7">
        <v>8.969907407407407E-2</v>
      </c>
      <c r="K302" s="45">
        <f t="shared" si="4"/>
        <v>4.2511409513779179E-3</v>
      </c>
      <c r="L302" s="8"/>
      <c r="M302" s="4" t="s">
        <v>54</v>
      </c>
    </row>
    <row r="303" spans="1:13">
      <c r="A303" s="3" t="s">
        <v>283</v>
      </c>
      <c r="B303" s="86" t="s">
        <v>284</v>
      </c>
      <c r="C303" s="87"/>
      <c r="D303" s="4"/>
      <c r="E303" s="4" t="s">
        <v>16</v>
      </c>
      <c r="F303" s="4">
        <v>21.1</v>
      </c>
      <c r="G303" s="4" t="s">
        <v>205</v>
      </c>
      <c r="H303" s="4" t="s">
        <v>33</v>
      </c>
      <c r="I303" s="4" t="s">
        <v>34</v>
      </c>
      <c r="J303" s="7">
        <v>6.5104166666666671E-2</v>
      </c>
      <c r="K303" s="18">
        <f t="shared" si="4"/>
        <v>3.0855055292259084E-3</v>
      </c>
      <c r="L303" s="8" t="s">
        <v>285</v>
      </c>
      <c r="M303" s="4" t="s">
        <v>286</v>
      </c>
    </row>
    <row r="304" spans="1:13">
      <c r="A304" s="5">
        <v>37012</v>
      </c>
      <c r="B304" s="86" t="s">
        <v>476</v>
      </c>
      <c r="C304" s="87"/>
      <c r="D304" s="4" t="s">
        <v>477</v>
      </c>
      <c r="E304" s="4" t="s">
        <v>16</v>
      </c>
      <c r="F304" s="4">
        <v>21.1</v>
      </c>
      <c r="G304" s="4" t="s">
        <v>205</v>
      </c>
      <c r="H304" s="4" t="s">
        <v>33</v>
      </c>
      <c r="I304" s="4" t="s">
        <v>34</v>
      </c>
      <c r="J304" s="7">
        <v>6.5740740740740738E-2</v>
      </c>
      <c r="K304" s="45">
        <f t="shared" si="4"/>
        <v>3.1156749166227835E-3</v>
      </c>
      <c r="L304" s="8" t="s">
        <v>23</v>
      </c>
      <c r="M304" s="4" t="s">
        <v>475</v>
      </c>
    </row>
    <row r="305" spans="1:13">
      <c r="A305" s="53">
        <v>42466</v>
      </c>
      <c r="B305" s="86" t="s">
        <v>414</v>
      </c>
      <c r="C305" s="87"/>
      <c r="D305" s="4"/>
      <c r="E305" s="4" t="s">
        <v>16</v>
      </c>
      <c r="F305" s="4">
        <v>21.1</v>
      </c>
      <c r="G305" s="4" t="s">
        <v>205</v>
      </c>
      <c r="H305" s="4" t="s">
        <v>33</v>
      </c>
      <c r="I305" s="4" t="s">
        <v>34</v>
      </c>
      <c r="J305" s="7">
        <v>6.8425925925925932E-2</v>
      </c>
      <c r="K305" s="45">
        <f t="shared" si="4"/>
        <v>3.2429348780059681E-3</v>
      </c>
      <c r="L305" s="8" t="s">
        <v>400</v>
      </c>
      <c r="M305" s="4" t="s">
        <v>413</v>
      </c>
    </row>
    <row r="306" spans="1:13">
      <c r="A306" s="3" t="s">
        <v>677</v>
      </c>
      <c r="B306" s="86" t="s">
        <v>680</v>
      </c>
      <c r="C306" s="87"/>
      <c r="D306" s="4" t="s">
        <v>679</v>
      </c>
      <c r="E306" s="4" t="s">
        <v>16</v>
      </c>
      <c r="F306" s="4">
        <v>21.1</v>
      </c>
      <c r="G306" s="4"/>
      <c r="H306" s="4" t="s">
        <v>33</v>
      </c>
      <c r="I306" s="4" t="s">
        <v>34</v>
      </c>
      <c r="J306" s="7">
        <v>0.14453703703703705</v>
      </c>
      <c r="K306" s="45">
        <f t="shared" si="4"/>
        <v>6.8500965420396701E-3</v>
      </c>
      <c r="L306" s="65" t="s">
        <v>23</v>
      </c>
      <c r="M306" s="4" t="s">
        <v>678</v>
      </c>
    </row>
    <row r="307" spans="1:13">
      <c r="A307" s="53">
        <v>42533</v>
      </c>
      <c r="B307" s="86" t="s">
        <v>682</v>
      </c>
      <c r="C307" s="87"/>
      <c r="D307" s="4" t="s">
        <v>676</v>
      </c>
      <c r="E307" s="4" t="s">
        <v>16</v>
      </c>
      <c r="F307" s="4">
        <v>21.1</v>
      </c>
      <c r="G307" s="4"/>
      <c r="H307" s="4" t="s">
        <v>116</v>
      </c>
      <c r="I307" s="4" t="s">
        <v>117</v>
      </c>
      <c r="J307" s="7">
        <v>9.3391203703703699E-2</v>
      </c>
      <c r="K307" s="45">
        <f t="shared" si="4"/>
        <v>4.426123398279796E-3</v>
      </c>
      <c r="L307" s="8"/>
      <c r="M307" s="4" t="s">
        <v>681</v>
      </c>
    </row>
    <row r="308" spans="1:13">
      <c r="A308" s="5">
        <v>37712</v>
      </c>
      <c r="B308" s="86" t="s">
        <v>521</v>
      </c>
      <c r="C308" s="87"/>
      <c r="D308" s="4" t="s">
        <v>522</v>
      </c>
      <c r="E308" s="4" t="s">
        <v>16</v>
      </c>
      <c r="F308" s="4">
        <v>30</v>
      </c>
      <c r="G308" s="4" t="s">
        <v>161</v>
      </c>
      <c r="H308" s="4" t="s">
        <v>27</v>
      </c>
      <c r="I308" s="4" t="s">
        <v>28</v>
      </c>
      <c r="J308" s="7">
        <v>0.10756944444444444</v>
      </c>
      <c r="K308" s="18">
        <f t="shared" si="4"/>
        <v>3.5856481481481481E-3</v>
      </c>
      <c r="L308" s="8"/>
      <c r="M308" s="4" t="s">
        <v>523</v>
      </c>
    </row>
    <row r="309" spans="1:13">
      <c r="A309" s="3" t="s">
        <v>46</v>
      </c>
      <c r="B309" s="86" t="s">
        <v>47</v>
      </c>
      <c r="C309" s="87"/>
      <c r="D309" s="4" t="s">
        <v>48</v>
      </c>
      <c r="E309" s="4" t="s">
        <v>16</v>
      </c>
      <c r="F309" s="4">
        <v>42.2</v>
      </c>
      <c r="G309" s="4"/>
      <c r="H309" s="4" t="s">
        <v>89</v>
      </c>
      <c r="I309" s="4" t="s">
        <v>90</v>
      </c>
      <c r="J309" s="7">
        <v>0.20306712962962961</v>
      </c>
      <c r="K309" s="45">
        <f t="shared" si="4"/>
        <v>4.8120172898016489E-3</v>
      </c>
      <c r="L309" s="8"/>
      <c r="M309" s="4" t="s">
        <v>91</v>
      </c>
    </row>
    <row r="310" spans="1:13">
      <c r="A310" s="53">
        <v>42532</v>
      </c>
      <c r="B310" s="86" t="s">
        <v>656</v>
      </c>
      <c r="C310" s="87"/>
      <c r="D310" s="4" t="s">
        <v>603</v>
      </c>
      <c r="E310" s="4" t="s">
        <v>16</v>
      </c>
      <c r="F310" s="4">
        <v>42.2</v>
      </c>
      <c r="G310" s="4"/>
      <c r="H310" s="4" t="s">
        <v>81</v>
      </c>
      <c r="I310" s="4" t="s">
        <v>82</v>
      </c>
      <c r="J310" s="7">
        <v>0.16653935185185184</v>
      </c>
      <c r="K310" s="45">
        <f t="shared" si="4"/>
        <v>3.9464301386694742E-3</v>
      </c>
      <c r="L310" s="8" t="s">
        <v>159</v>
      </c>
      <c r="M310" s="4" t="s">
        <v>655</v>
      </c>
    </row>
    <row r="311" spans="1:13">
      <c r="A311" s="3" t="s">
        <v>46</v>
      </c>
      <c r="B311" s="86" t="s">
        <v>47</v>
      </c>
      <c r="C311" s="87"/>
      <c r="D311" s="4" t="s">
        <v>48</v>
      </c>
      <c r="E311" s="4" t="s">
        <v>16</v>
      </c>
      <c r="F311" s="4">
        <v>42.2</v>
      </c>
      <c r="G311" s="4"/>
      <c r="H311" s="4" t="s">
        <v>81</v>
      </c>
      <c r="I311" s="4" t="s">
        <v>82</v>
      </c>
      <c r="J311" s="7">
        <v>0.17113425925925926</v>
      </c>
      <c r="K311" s="45">
        <f t="shared" si="4"/>
        <v>4.0553142004563806E-3</v>
      </c>
      <c r="L311" s="8"/>
      <c r="M311" s="4" t="s">
        <v>70</v>
      </c>
    </row>
    <row r="312" spans="1:13">
      <c r="A312" s="5">
        <v>47239</v>
      </c>
      <c r="B312" s="86" t="s">
        <v>418</v>
      </c>
      <c r="C312" s="87"/>
      <c r="D312" s="4" t="s">
        <v>419</v>
      </c>
      <c r="E312" s="4" t="s">
        <v>16</v>
      </c>
      <c r="F312" s="4">
        <v>42.2</v>
      </c>
      <c r="G312" s="10" t="s">
        <v>275</v>
      </c>
      <c r="H312" s="10" t="s">
        <v>81</v>
      </c>
      <c r="I312" s="10" t="s">
        <v>82</v>
      </c>
      <c r="J312" s="7">
        <v>0.17575231481481482</v>
      </c>
      <c r="K312" s="45">
        <f t="shared" si="4"/>
        <v>4.164746796559593E-3</v>
      </c>
      <c r="L312" s="8"/>
      <c r="M312" s="4" t="s">
        <v>423</v>
      </c>
    </row>
    <row r="313" spans="1:13">
      <c r="A313" s="3" t="s">
        <v>46</v>
      </c>
      <c r="B313" s="86" t="s">
        <v>47</v>
      </c>
      <c r="C313" s="87"/>
      <c r="D313" s="4" t="s">
        <v>48</v>
      </c>
      <c r="E313" s="4" t="s">
        <v>16</v>
      </c>
      <c r="F313" s="4">
        <v>42.2</v>
      </c>
      <c r="G313" s="4"/>
      <c r="H313" s="4" t="s">
        <v>75</v>
      </c>
      <c r="I313" s="4" t="s">
        <v>76</v>
      </c>
      <c r="J313" s="7">
        <v>0.16475694444444444</v>
      </c>
      <c r="K313" s="45">
        <f t="shared" si="4"/>
        <v>3.904192996313849E-3</v>
      </c>
      <c r="L313" s="8"/>
      <c r="M313" s="4" t="s">
        <v>70</v>
      </c>
    </row>
    <row r="314" spans="1:13">
      <c r="A314" s="53">
        <v>42466</v>
      </c>
      <c r="B314" s="86" t="s">
        <v>411</v>
      </c>
      <c r="C314" s="87"/>
      <c r="D314" s="4" t="s">
        <v>412</v>
      </c>
      <c r="E314" s="4" t="s">
        <v>16</v>
      </c>
      <c r="F314" s="4">
        <v>42.2</v>
      </c>
      <c r="G314" s="4" t="s">
        <v>164</v>
      </c>
      <c r="H314" s="4" t="s">
        <v>29</v>
      </c>
      <c r="I314" s="4" t="s">
        <v>30</v>
      </c>
      <c r="J314" s="7">
        <v>0.15709490740740742</v>
      </c>
      <c r="K314" s="18">
        <f t="shared" si="4"/>
        <v>3.7226281376162894E-3</v>
      </c>
      <c r="L314" s="8" t="s">
        <v>159</v>
      </c>
      <c r="M314" s="4" t="s">
        <v>413</v>
      </c>
    </row>
    <row r="315" spans="1:13">
      <c r="A315" s="3" t="s">
        <v>46</v>
      </c>
      <c r="B315" s="86" t="s">
        <v>47</v>
      </c>
      <c r="C315" s="87"/>
      <c r="D315" s="4" t="s">
        <v>48</v>
      </c>
      <c r="E315" s="4" t="s">
        <v>16</v>
      </c>
      <c r="F315" s="4">
        <v>42.2</v>
      </c>
      <c r="G315" s="4"/>
      <c r="H315" s="4" t="s">
        <v>29</v>
      </c>
      <c r="I315" s="4" t="s">
        <v>30</v>
      </c>
      <c r="J315" s="7">
        <v>0.17023148148148148</v>
      </c>
      <c r="K315" s="45">
        <f t="shared" si="4"/>
        <v>4.0339213621204137E-3</v>
      </c>
      <c r="L315" s="8"/>
      <c r="M315" s="4" t="s">
        <v>70</v>
      </c>
    </row>
    <row r="316" spans="1:13">
      <c r="A316" s="5">
        <v>43191</v>
      </c>
      <c r="B316" s="86" t="s">
        <v>501</v>
      </c>
      <c r="C316" s="87"/>
      <c r="D316" s="4" t="s">
        <v>502</v>
      </c>
      <c r="E316" s="4" t="s">
        <v>16</v>
      </c>
      <c r="F316" s="4">
        <v>42.2</v>
      </c>
      <c r="G316" s="4" t="s">
        <v>275</v>
      </c>
      <c r="H316" s="4" t="s">
        <v>375</v>
      </c>
      <c r="I316" s="4" t="s">
        <v>376</v>
      </c>
      <c r="J316" s="7">
        <v>0.18170138888888887</v>
      </c>
      <c r="K316" s="45">
        <f t="shared" si="4"/>
        <v>4.3057201158504472E-3</v>
      </c>
      <c r="L316" s="8"/>
      <c r="M316" s="4" t="s">
        <v>503</v>
      </c>
    </row>
    <row r="317" spans="1:13">
      <c r="A317" s="3" t="s">
        <v>46</v>
      </c>
      <c r="B317" s="86" t="s">
        <v>47</v>
      </c>
      <c r="C317" s="87"/>
      <c r="D317" s="11" t="s">
        <v>48</v>
      </c>
      <c r="E317" s="4" t="s">
        <v>16</v>
      </c>
      <c r="F317" s="4">
        <v>42.2</v>
      </c>
      <c r="G317" s="4"/>
      <c r="H317" s="4" t="s">
        <v>71</v>
      </c>
      <c r="I317" s="4" t="s">
        <v>72</v>
      </c>
      <c r="J317" s="7">
        <v>0.16211805555555556</v>
      </c>
      <c r="K317" s="45">
        <f t="shared" si="4"/>
        <v>3.8416600842548707E-3</v>
      </c>
      <c r="L317" s="8"/>
      <c r="M317" s="4" t="s">
        <v>70</v>
      </c>
    </row>
    <row r="318" spans="1:13">
      <c r="A318" s="3" t="s">
        <v>46</v>
      </c>
      <c r="B318" s="86" t="s">
        <v>47</v>
      </c>
      <c r="C318" s="87"/>
      <c r="D318" s="4" t="s">
        <v>48</v>
      </c>
      <c r="E318" s="4" t="s">
        <v>16</v>
      </c>
      <c r="F318" s="4">
        <v>42.2</v>
      </c>
      <c r="G318" s="4"/>
      <c r="H318" s="4" t="s">
        <v>73</v>
      </c>
      <c r="I318" s="4" t="s">
        <v>74</v>
      </c>
      <c r="J318" s="7">
        <v>0.16275462962962964</v>
      </c>
      <c r="K318" s="45">
        <f t="shared" si="4"/>
        <v>3.8567447779533086E-3</v>
      </c>
      <c r="L318" s="8"/>
      <c r="M318" s="4" t="s">
        <v>70</v>
      </c>
    </row>
    <row r="319" spans="1:13">
      <c r="A319" s="3" t="s">
        <v>46</v>
      </c>
      <c r="B319" s="86" t="s">
        <v>47</v>
      </c>
      <c r="C319" s="87"/>
      <c r="D319" s="11" t="s">
        <v>48</v>
      </c>
      <c r="E319" s="4" t="s">
        <v>16</v>
      </c>
      <c r="F319" s="4">
        <v>42.2</v>
      </c>
      <c r="G319" s="4"/>
      <c r="H319" s="4" t="s">
        <v>36</v>
      </c>
      <c r="I319" s="4" t="s">
        <v>37</v>
      </c>
      <c r="J319" s="7">
        <v>0.17951388888888889</v>
      </c>
      <c r="K319" s="45">
        <f t="shared" si="4"/>
        <v>4.2538836229594522E-3</v>
      </c>
      <c r="L319" s="8"/>
      <c r="M319" s="4" t="s">
        <v>70</v>
      </c>
    </row>
    <row r="320" spans="1:13">
      <c r="A320" s="53">
        <v>42652</v>
      </c>
      <c r="B320" s="86" t="s">
        <v>230</v>
      </c>
      <c r="C320" s="87"/>
      <c r="D320" s="11" t="s">
        <v>231</v>
      </c>
      <c r="E320" s="4" t="s">
        <v>16</v>
      </c>
      <c r="F320" s="4">
        <v>42.2</v>
      </c>
      <c r="G320" s="4" t="s">
        <v>158</v>
      </c>
      <c r="H320" s="4" t="s">
        <v>36</v>
      </c>
      <c r="I320" s="4" t="s">
        <v>37</v>
      </c>
      <c r="J320" s="7">
        <v>0.20813657407407407</v>
      </c>
      <c r="K320" s="45">
        <f t="shared" si="4"/>
        <v>4.9321463050728447E-3</v>
      </c>
      <c r="L320" s="8"/>
      <c r="M320" s="4" t="s">
        <v>232</v>
      </c>
    </row>
    <row r="321" spans="1:13">
      <c r="A321" s="3" t="s">
        <v>46</v>
      </c>
      <c r="B321" s="86" t="s">
        <v>47</v>
      </c>
      <c r="C321" s="87"/>
      <c r="D321" s="11" t="s">
        <v>48</v>
      </c>
      <c r="E321" s="4" t="s">
        <v>16</v>
      </c>
      <c r="F321" s="4">
        <v>42.2</v>
      </c>
      <c r="G321" s="4"/>
      <c r="H321" s="4" t="s">
        <v>68</v>
      </c>
      <c r="I321" s="4" t="s">
        <v>69</v>
      </c>
      <c r="J321" s="7">
        <v>0.15938657407407408</v>
      </c>
      <c r="K321" s="45">
        <f t="shared" ref="K321:K384" si="5">J321/F321</f>
        <v>3.7769330349306652E-3</v>
      </c>
      <c r="L321" s="8"/>
      <c r="M321" s="4" t="s">
        <v>70</v>
      </c>
    </row>
    <row r="322" spans="1:13">
      <c r="A322" s="3" t="s">
        <v>13</v>
      </c>
      <c r="B322" s="86" t="s">
        <v>638</v>
      </c>
      <c r="C322" s="87"/>
      <c r="D322" s="4" t="s">
        <v>640</v>
      </c>
      <c r="E322" s="4" t="s">
        <v>16</v>
      </c>
      <c r="F322" s="4">
        <v>42.2</v>
      </c>
      <c r="G322" s="4"/>
      <c r="H322" s="4" t="s">
        <v>641</v>
      </c>
      <c r="I322" s="4" t="s">
        <v>642</v>
      </c>
      <c r="J322" s="7">
        <v>0.18886574074074072</v>
      </c>
      <c r="K322" s="45">
        <f t="shared" si="5"/>
        <v>4.4754914867474105E-3</v>
      </c>
      <c r="L322" s="65"/>
      <c r="M322" s="4" t="s">
        <v>639</v>
      </c>
    </row>
    <row r="323" spans="1:13">
      <c r="A323" s="3" t="s">
        <v>150</v>
      </c>
      <c r="B323" s="86" t="s">
        <v>151</v>
      </c>
      <c r="C323" s="87"/>
      <c r="D323" s="4" t="s">
        <v>152</v>
      </c>
      <c r="E323" s="4" t="s">
        <v>16</v>
      </c>
      <c r="F323" s="4">
        <v>42.2</v>
      </c>
      <c r="G323" s="4"/>
      <c r="H323" s="4" t="s">
        <v>153</v>
      </c>
      <c r="I323" s="4" t="s">
        <v>154</v>
      </c>
      <c r="J323" s="7">
        <v>0.15766203703703704</v>
      </c>
      <c r="K323" s="45">
        <f t="shared" si="5"/>
        <v>3.7360672283658063E-3</v>
      </c>
      <c r="L323" s="8"/>
      <c r="M323" s="4" t="s">
        <v>155</v>
      </c>
    </row>
    <row r="324" spans="1:13">
      <c r="A324" s="53">
        <v>42623</v>
      </c>
      <c r="B324" s="86" t="s">
        <v>136</v>
      </c>
      <c r="C324" s="87"/>
      <c r="D324" s="4" t="s">
        <v>137</v>
      </c>
      <c r="E324" s="4" t="s">
        <v>16</v>
      </c>
      <c r="F324" s="4">
        <v>42.2</v>
      </c>
      <c r="G324" s="4"/>
      <c r="H324" s="4" t="s">
        <v>138</v>
      </c>
      <c r="I324" s="4" t="s">
        <v>139</v>
      </c>
      <c r="J324" s="7">
        <v>0.19519675925925925</v>
      </c>
      <c r="K324" s="45">
        <f t="shared" si="5"/>
        <v>4.6255156222573283E-3</v>
      </c>
      <c r="L324" s="8" t="s">
        <v>140</v>
      </c>
      <c r="M324" s="4" t="s">
        <v>141</v>
      </c>
    </row>
    <row r="325" spans="1:13">
      <c r="A325" s="3" t="s">
        <v>46</v>
      </c>
      <c r="B325" s="86" t="s">
        <v>47</v>
      </c>
      <c r="C325" s="87"/>
      <c r="D325" s="4" t="s">
        <v>48</v>
      </c>
      <c r="E325" s="4" t="s">
        <v>16</v>
      </c>
      <c r="F325" s="4">
        <v>42.2</v>
      </c>
      <c r="G325" s="4"/>
      <c r="H325" s="4" t="s">
        <v>83</v>
      </c>
      <c r="I325" s="4" t="s">
        <v>84</v>
      </c>
      <c r="J325" s="7">
        <v>0.17386574074074077</v>
      </c>
      <c r="K325" s="45">
        <f t="shared" si="5"/>
        <v>4.1200412497805865E-3</v>
      </c>
      <c r="L325" s="8"/>
      <c r="M325" s="4" t="s">
        <v>70</v>
      </c>
    </row>
    <row r="326" spans="1:13">
      <c r="A326" s="3" t="s">
        <v>46</v>
      </c>
      <c r="B326" s="86" t="s">
        <v>47</v>
      </c>
      <c r="C326" s="87"/>
      <c r="D326" s="4" t="s">
        <v>48</v>
      </c>
      <c r="E326" s="4" t="s">
        <v>16</v>
      </c>
      <c r="F326" s="4">
        <v>42.2</v>
      </c>
      <c r="G326" s="4"/>
      <c r="H326" s="4" t="s">
        <v>77</v>
      </c>
      <c r="I326" s="4" t="s">
        <v>78</v>
      </c>
      <c r="J326" s="7">
        <v>0.16635416666666666</v>
      </c>
      <c r="K326" s="45">
        <f t="shared" si="5"/>
        <v>3.9420418641390202E-3</v>
      </c>
      <c r="L326" s="8"/>
      <c r="M326" s="4" t="s">
        <v>70</v>
      </c>
    </row>
    <row r="327" spans="1:13">
      <c r="A327" s="5">
        <v>44682</v>
      </c>
      <c r="B327" s="86" t="s">
        <v>437</v>
      </c>
      <c r="C327" s="87"/>
      <c r="D327" s="12" t="s">
        <v>438</v>
      </c>
      <c r="E327" s="4" t="s">
        <v>16</v>
      </c>
      <c r="F327" s="4">
        <v>42.2</v>
      </c>
      <c r="G327" s="4" t="s">
        <v>164</v>
      </c>
      <c r="H327" s="4" t="s">
        <v>442</v>
      </c>
      <c r="I327" s="10" t="s">
        <v>443</v>
      </c>
      <c r="J327" s="7">
        <v>0.1658449074074074</v>
      </c>
      <c r="K327" s="45">
        <f t="shared" si="5"/>
        <v>3.92997410918027E-3</v>
      </c>
      <c r="L327" s="8" t="s">
        <v>444</v>
      </c>
      <c r="M327" s="45" t="s">
        <v>445</v>
      </c>
    </row>
    <row r="328" spans="1:13">
      <c r="A328" s="5">
        <v>47239</v>
      </c>
      <c r="B328" s="86" t="s">
        <v>418</v>
      </c>
      <c r="C328" s="87"/>
      <c r="D328" s="4" t="s">
        <v>419</v>
      </c>
      <c r="E328" s="4" t="s">
        <v>16</v>
      </c>
      <c r="F328" s="4">
        <v>42.2</v>
      </c>
      <c r="G328" s="4"/>
      <c r="H328" s="4" t="s">
        <v>85</v>
      </c>
      <c r="I328" s="4" t="s">
        <v>86</v>
      </c>
      <c r="J328" s="7">
        <v>0.16803240740740741</v>
      </c>
      <c r="K328" s="45">
        <f t="shared" si="5"/>
        <v>3.9818106020712649E-3</v>
      </c>
      <c r="L328" s="8"/>
      <c r="M328" s="4" t="s">
        <v>417</v>
      </c>
    </row>
    <row r="329" spans="1:13">
      <c r="A329" s="3" t="s">
        <v>46</v>
      </c>
      <c r="B329" s="86" t="s">
        <v>47</v>
      </c>
      <c r="C329" s="87"/>
      <c r="D329" s="4" t="s">
        <v>48</v>
      </c>
      <c r="E329" s="4" t="s">
        <v>16</v>
      </c>
      <c r="F329" s="4">
        <v>42.2</v>
      </c>
      <c r="G329" s="4"/>
      <c r="H329" s="4" t="s">
        <v>85</v>
      </c>
      <c r="I329" s="4" t="s">
        <v>86</v>
      </c>
      <c r="J329" s="7">
        <v>0.18252314814814816</v>
      </c>
      <c r="K329" s="45">
        <f t="shared" si="5"/>
        <v>4.3251930840793396E-3</v>
      </c>
      <c r="L329" s="8"/>
      <c r="M329" s="4" t="s">
        <v>70</v>
      </c>
    </row>
    <row r="330" spans="1:13">
      <c r="A330" s="5">
        <v>47239</v>
      </c>
      <c r="B330" s="86" t="s">
        <v>418</v>
      </c>
      <c r="C330" s="87"/>
      <c r="D330" s="4" t="s">
        <v>419</v>
      </c>
      <c r="E330" s="4" t="s">
        <v>16</v>
      </c>
      <c r="F330" s="4">
        <v>42.2</v>
      </c>
      <c r="G330" s="4" t="s">
        <v>420</v>
      </c>
      <c r="H330" s="4" t="s">
        <v>421</v>
      </c>
      <c r="I330" s="4" t="s">
        <v>422</v>
      </c>
      <c r="J330" s="7">
        <v>0.17107638888888888</v>
      </c>
      <c r="K330" s="45">
        <f t="shared" si="5"/>
        <v>4.053942864665613E-3</v>
      </c>
      <c r="L330" s="8"/>
      <c r="M330" s="4" t="s">
        <v>417</v>
      </c>
    </row>
    <row r="331" spans="1:13">
      <c r="A331" s="5">
        <v>47239</v>
      </c>
      <c r="B331" s="86" t="s">
        <v>418</v>
      </c>
      <c r="C331" s="87"/>
      <c r="D331" s="4" t="s">
        <v>419</v>
      </c>
      <c r="E331" s="4" t="s">
        <v>16</v>
      </c>
      <c r="F331" s="4">
        <v>42.2</v>
      </c>
      <c r="G331" s="4" t="s">
        <v>164</v>
      </c>
      <c r="H331" s="4" t="s">
        <v>62</v>
      </c>
      <c r="I331" s="4" t="s">
        <v>63</v>
      </c>
      <c r="J331" s="7">
        <v>0.16723379629629631</v>
      </c>
      <c r="K331" s="45">
        <f t="shared" si="5"/>
        <v>3.9628861681586802E-3</v>
      </c>
      <c r="L331" s="8" t="s">
        <v>159</v>
      </c>
      <c r="M331" s="4" t="s">
        <v>417</v>
      </c>
    </row>
    <row r="332" spans="1:13">
      <c r="A332" s="3" t="s">
        <v>150</v>
      </c>
      <c r="B332" s="86" t="s">
        <v>156</v>
      </c>
      <c r="C332" s="87"/>
      <c r="D332" s="4" t="s">
        <v>157</v>
      </c>
      <c r="E332" s="4" t="s">
        <v>16</v>
      </c>
      <c r="F332" s="4">
        <v>42.2</v>
      </c>
      <c r="G332" s="4" t="s">
        <v>164</v>
      </c>
      <c r="H332" s="4" t="s">
        <v>62</v>
      </c>
      <c r="I332" s="4" t="s">
        <v>63</v>
      </c>
      <c r="J332" s="7">
        <v>0.16978009259259261</v>
      </c>
      <c r="K332" s="45">
        <f t="shared" si="5"/>
        <v>4.0232249429524311E-3</v>
      </c>
      <c r="L332" s="8"/>
      <c r="M332" s="4" t="s">
        <v>169</v>
      </c>
    </row>
    <row r="333" spans="1:13">
      <c r="A333" s="3" t="s">
        <v>46</v>
      </c>
      <c r="B333" s="86" t="s">
        <v>47</v>
      </c>
      <c r="C333" s="87"/>
      <c r="D333" s="4" t="s">
        <v>48</v>
      </c>
      <c r="E333" s="4" t="s">
        <v>16</v>
      </c>
      <c r="F333" s="4">
        <v>42.2</v>
      </c>
      <c r="G333" s="4"/>
      <c r="H333" s="4" t="s">
        <v>87</v>
      </c>
      <c r="I333" s="4" t="s">
        <v>88</v>
      </c>
      <c r="J333" s="7">
        <v>0.18828703703703706</v>
      </c>
      <c r="K333" s="45">
        <f t="shared" si="5"/>
        <v>4.4617781288397405E-3</v>
      </c>
      <c r="L333" s="8"/>
      <c r="M333" s="4" t="s">
        <v>70</v>
      </c>
    </row>
    <row r="334" spans="1:13">
      <c r="A334" s="5">
        <v>46784</v>
      </c>
      <c r="B334" s="86" t="s">
        <v>552</v>
      </c>
      <c r="C334" s="87"/>
      <c r="D334" s="4" t="s">
        <v>553</v>
      </c>
      <c r="E334" s="4" t="s">
        <v>16</v>
      </c>
      <c r="F334" s="4">
        <v>42.2</v>
      </c>
      <c r="G334" s="4" t="s">
        <v>204</v>
      </c>
      <c r="H334" s="4" t="s">
        <v>87</v>
      </c>
      <c r="I334" s="4" t="s">
        <v>88</v>
      </c>
      <c r="J334" s="7">
        <v>0.19769675925925925</v>
      </c>
      <c r="K334" s="45">
        <f t="shared" si="5"/>
        <v>4.6847573284184655E-3</v>
      </c>
      <c r="L334" s="8"/>
      <c r="M334" s="4" t="s">
        <v>551</v>
      </c>
    </row>
    <row r="335" spans="1:13">
      <c r="A335" s="3" t="s">
        <v>46</v>
      </c>
      <c r="B335" s="86" t="s">
        <v>47</v>
      </c>
      <c r="C335" s="87"/>
      <c r="D335" s="4" t="s">
        <v>48</v>
      </c>
      <c r="E335" s="4" t="s">
        <v>16</v>
      </c>
      <c r="F335" s="4">
        <v>42.2</v>
      </c>
      <c r="G335" s="4"/>
      <c r="H335" s="4" t="s">
        <v>79</v>
      </c>
      <c r="I335" s="4" t="s">
        <v>80</v>
      </c>
      <c r="J335" s="7">
        <v>0.16988425925925923</v>
      </c>
      <c r="K335" s="45">
        <f t="shared" si="5"/>
        <v>4.0256933473758107E-3</v>
      </c>
      <c r="L335" s="8"/>
      <c r="M335" s="4" t="s">
        <v>70</v>
      </c>
    </row>
    <row r="336" spans="1:13">
      <c r="A336" s="5">
        <v>43191</v>
      </c>
      <c r="B336" s="86" t="s">
        <v>501</v>
      </c>
      <c r="C336" s="87"/>
      <c r="D336" s="4" t="s">
        <v>502</v>
      </c>
      <c r="E336" s="4" t="s">
        <v>16</v>
      </c>
      <c r="F336" s="4">
        <v>42.2</v>
      </c>
      <c r="G336" s="4" t="s">
        <v>205</v>
      </c>
      <c r="H336" s="4" t="s">
        <v>33</v>
      </c>
      <c r="I336" s="4" t="s">
        <v>34</v>
      </c>
      <c r="J336" s="7">
        <v>0.13706018518518517</v>
      </c>
      <c r="K336" s="18">
        <f t="shared" si="5"/>
        <v>3.247871686852729E-3</v>
      </c>
      <c r="L336" s="8" t="s">
        <v>23</v>
      </c>
      <c r="M336" s="4" t="s">
        <v>500</v>
      </c>
    </row>
    <row r="337" spans="1:13">
      <c r="A337" s="3" t="s">
        <v>13</v>
      </c>
      <c r="B337" s="86" t="s">
        <v>638</v>
      </c>
      <c r="C337" s="87"/>
      <c r="D337" s="4" t="s">
        <v>640</v>
      </c>
      <c r="E337" s="4" t="s">
        <v>16</v>
      </c>
      <c r="F337" s="4">
        <v>42.2</v>
      </c>
      <c r="G337" s="4"/>
      <c r="H337" s="4" t="s">
        <v>33</v>
      </c>
      <c r="I337" s="4" t="s">
        <v>34</v>
      </c>
      <c r="J337" s="7">
        <v>0.14532407407407408</v>
      </c>
      <c r="K337" s="45">
        <f t="shared" si="5"/>
        <v>3.4436984377742672E-3</v>
      </c>
      <c r="L337" s="65" t="s">
        <v>23</v>
      </c>
      <c r="M337" s="4" t="s">
        <v>639</v>
      </c>
    </row>
    <row r="338" spans="1:13">
      <c r="A338" s="3" t="s">
        <v>236</v>
      </c>
      <c r="B338" s="89" t="s">
        <v>243</v>
      </c>
      <c r="C338" s="87"/>
      <c r="D338" s="4" t="s">
        <v>244</v>
      </c>
      <c r="E338" s="4" t="s">
        <v>16</v>
      </c>
      <c r="F338" s="4">
        <v>42.2</v>
      </c>
      <c r="G338" s="62" t="s">
        <v>205</v>
      </c>
      <c r="H338" s="62" t="s">
        <v>33</v>
      </c>
      <c r="I338" s="62" t="s">
        <v>34</v>
      </c>
      <c r="J338" s="7">
        <v>0.13552083333333334</v>
      </c>
      <c r="K338" s="6"/>
      <c r="L338" s="65" t="s">
        <v>23</v>
      </c>
      <c r="M338" s="4" t="s">
        <v>245</v>
      </c>
    </row>
    <row r="339" spans="1:13">
      <c r="A339" s="53">
        <v>42715</v>
      </c>
      <c r="B339" s="86" t="s">
        <v>664</v>
      </c>
      <c r="C339" s="87"/>
      <c r="D339" s="4" t="s">
        <v>665</v>
      </c>
      <c r="E339" s="4" t="s">
        <v>16</v>
      </c>
      <c r="F339" s="4">
        <v>60</v>
      </c>
      <c r="G339" s="4"/>
      <c r="H339" s="4" t="s">
        <v>29</v>
      </c>
      <c r="I339" s="4" t="s">
        <v>30</v>
      </c>
      <c r="J339" s="7">
        <v>0.28055555555555556</v>
      </c>
      <c r="K339" s="45">
        <f>J339/F339</f>
        <v>4.6759259259259263E-3</v>
      </c>
      <c r="L339" s="8" t="s">
        <v>667</v>
      </c>
      <c r="M339" s="4" t="s">
        <v>666</v>
      </c>
    </row>
    <row r="340" spans="1:13">
      <c r="A340" s="47"/>
    </row>
  </sheetData>
  <sortState ref="A1:N343">
    <sortCondition ref="F1:F343"/>
    <sortCondition ref="I1:I343"/>
    <sortCondition ref="K1:K343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N137"/>
  <sheetViews>
    <sheetView workbookViewId="0">
      <selection activeCell="A128" sqref="A128:XFD128"/>
    </sheetView>
  </sheetViews>
  <sheetFormatPr defaultRowHeight="15"/>
  <cols>
    <col min="1" max="1" width="11" style="2" customWidth="1"/>
    <col min="2" max="2" width="8.85546875" customWidth="1"/>
    <col min="3" max="3" width="16.42578125" customWidth="1"/>
    <col min="4" max="4" width="32.5703125" customWidth="1"/>
    <col min="5" max="5" width="3.5703125" customWidth="1"/>
    <col min="6" max="6" width="5.140625" customWidth="1"/>
    <col min="8" max="8" width="11.28515625" customWidth="1"/>
    <col min="9" max="9" width="14.5703125" customWidth="1"/>
    <col min="10" max="10" width="12.85546875" style="9" customWidth="1"/>
    <col min="11" max="11" width="7.7109375" style="27" customWidth="1"/>
    <col min="12" max="12" width="26.85546875" style="32" customWidth="1"/>
    <col min="13" max="13" width="58.140625" customWidth="1"/>
  </cols>
  <sheetData>
    <row r="3" spans="1:13">
      <c r="A3" s="5">
        <v>37012</v>
      </c>
      <c r="B3" s="69" t="s">
        <v>476</v>
      </c>
      <c r="C3" s="87"/>
      <c r="D3" s="4" t="s">
        <v>477</v>
      </c>
      <c r="E3" s="4" t="s">
        <v>16</v>
      </c>
      <c r="F3" s="4">
        <v>21.1</v>
      </c>
      <c r="G3" s="4" t="s">
        <v>479</v>
      </c>
      <c r="H3" s="4" t="s">
        <v>89</v>
      </c>
      <c r="I3" s="4" t="s">
        <v>90</v>
      </c>
      <c r="J3" s="7">
        <v>7.8495370370370368E-2</v>
      </c>
      <c r="K3" s="45">
        <f t="shared" ref="K3:K34" si="0">J3/F3</f>
        <v>3.7201597331929081E-3</v>
      </c>
      <c r="L3" s="8" t="s">
        <v>41</v>
      </c>
      <c r="M3" s="4" t="s">
        <v>475</v>
      </c>
    </row>
    <row r="4" spans="1:13">
      <c r="A4" s="3" t="s">
        <v>46</v>
      </c>
      <c r="B4" s="69" t="s">
        <v>47</v>
      </c>
      <c r="C4" s="87"/>
      <c r="D4" s="4" t="s">
        <v>48</v>
      </c>
      <c r="E4" s="4" t="s">
        <v>16</v>
      </c>
      <c r="F4" s="4">
        <v>42.2</v>
      </c>
      <c r="G4" s="4"/>
      <c r="H4" s="4" t="s">
        <v>89</v>
      </c>
      <c r="I4" s="4" t="s">
        <v>90</v>
      </c>
      <c r="J4" s="7">
        <v>0.20306712962962961</v>
      </c>
      <c r="K4" s="45">
        <f t="shared" si="0"/>
        <v>4.8120172898016489E-3</v>
      </c>
      <c r="L4" s="8"/>
      <c r="M4" s="4" t="s">
        <v>91</v>
      </c>
    </row>
    <row r="5" spans="1:13">
      <c r="A5" s="53">
        <v>42710</v>
      </c>
      <c r="B5" s="69" t="s">
        <v>390</v>
      </c>
      <c r="C5" s="87"/>
      <c r="D5" s="4" t="s">
        <v>391</v>
      </c>
      <c r="E5" s="4" t="s">
        <v>16</v>
      </c>
      <c r="F5" s="4">
        <v>5</v>
      </c>
      <c r="G5" s="4"/>
      <c r="H5" s="4" t="s">
        <v>81</v>
      </c>
      <c r="I5" s="4" t="s">
        <v>82</v>
      </c>
      <c r="J5" s="7">
        <v>1.6296296296296295E-2</v>
      </c>
      <c r="K5" s="45">
        <f t="shared" si="0"/>
        <v>3.2592592592592591E-3</v>
      </c>
      <c r="L5" s="8"/>
      <c r="M5" s="4" t="s">
        <v>393</v>
      </c>
    </row>
    <row r="6" spans="1:13">
      <c r="A6" s="5">
        <v>37012</v>
      </c>
      <c r="B6" s="69" t="s">
        <v>476</v>
      </c>
      <c r="C6" s="87"/>
      <c r="D6" s="4" t="s">
        <v>477</v>
      </c>
      <c r="E6" s="4" t="s">
        <v>16</v>
      </c>
      <c r="F6" s="4">
        <v>21.1</v>
      </c>
      <c r="G6" s="4" t="s">
        <v>275</v>
      </c>
      <c r="H6" s="4" t="s">
        <v>81</v>
      </c>
      <c r="I6" s="4" t="s">
        <v>82</v>
      </c>
      <c r="J6" s="7">
        <v>7.6597222222222219E-2</v>
      </c>
      <c r="K6" s="45">
        <f t="shared" si="0"/>
        <v>3.6302001053185881E-3</v>
      </c>
      <c r="L6" s="8"/>
      <c r="M6" s="4" t="s">
        <v>475</v>
      </c>
    </row>
    <row r="7" spans="1:13">
      <c r="A7" s="53">
        <v>42532</v>
      </c>
      <c r="B7" s="69" t="s">
        <v>656</v>
      </c>
      <c r="C7" s="87"/>
      <c r="D7" s="4" t="s">
        <v>603</v>
      </c>
      <c r="E7" s="4" t="s">
        <v>16</v>
      </c>
      <c r="F7" s="4">
        <v>42.2</v>
      </c>
      <c r="G7" s="4"/>
      <c r="H7" s="4" t="s">
        <v>81</v>
      </c>
      <c r="I7" s="4" t="s">
        <v>82</v>
      </c>
      <c r="J7" s="7">
        <v>0.16653935185185184</v>
      </c>
      <c r="K7" s="45">
        <f t="shared" si="0"/>
        <v>3.9464301386694742E-3</v>
      </c>
      <c r="L7" s="8" t="s">
        <v>159</v>
      </c>
      <c r="M7" s="4" t="s">
        <v>655</v>
      </c>
    </row>
    <row r="8" spans="1:13">
      <c r="A8" s="3" t="s">
        <v>13</v>
      </c>
      <c r="B8" s="113" t="s">
        <v>14</v>
      </c>
      <c r="C8" s="87"/>
      <c r="D8" s="4" t="s">
        <v>15</v>
      </c>
      <c r="E8" s="4" t="s">
        <v>16</v>
      </c>
      <c r="F8" s="4">
        <v>21.1</v>
      </c>
      <c r="G8" s="4"/>
      <c r="H8" s="4" t="s">
        <v>118</v>
      </c>
      <c r="I8" s="4" t="s">
        <v>82</v>
      </c>
      <c r="J8" s="7">
        <v>8.5023148148148153E-2</v>
      </c>
      <c r="K8" s="45">
        <f t="shared" si="0"/>
        <v>4.0295330875899597E-3</v>
      </c>
      <c r="L8" s="8"/>
      <c r="M8" s="4" t="s">
        <v>626</v>
      </c>
    </row>
    <row r="9" spans="1:13">
      <c r="A9" s="5">
        <v>41671</v>
      </c>
      <c r="B9" s="69" t="s">
        <v>560</v>
      </c>
      <c r="C9" s="87"/>
      <c r="D9" s="4" t="s">
        <v>561</v>
      </c>
      <c r="E9" s="4" t="s">
        <v>16</v>
      </c>
      <c r="F9" s="4">
        <v>10</v>
      </c>
      <c r="G9" s="4" t="s">
        <v>199</v>
      </c>
      <c r="H9" s="4" t="s">
        <v>50</v>
      </c>
      <c r="I9" s="4" t="s">
        <v>51</v>
      </c>
      <c r="J9" s="7">
        <v>3.802083333333333E-2</v>
      </c>
      <c r="K9" s="45">
        <f t="shared" si="0"/>
        <v>3.8020833333333331E-3</v>
      </c>
      <c r="L9" s="8"/>
      <c r="M9" s="4" t="s">
        <v>559</v>
      </c>
    </row>
    <row r="10" spans="1:13">
      <c r="A10" s="3" t="s">
        <v>46</v>
      </c>
      <c r="B10" s="69" t="s">
        <v>47</v>
      </c>
      <c r="C10" s="87"/>
      <c r="D10" s="4" t="s">
        <v>48</v>
      </c>
      <c r="E10" s="4" t="s">
        <v>16</v>
      </c>
      <c r="F10" s="4">
        <v>5</v>
      </c>
      <c r="G10" s="4"/>
      <c r="H10" s="4" t="s">
        <v>50</v>
      </c>
      <c r="I10" s="4" t="s">
        <v>51</v>
      </c>
      <c r="J10" s="7">
        <v>2.0405092592592593E-2</v>
      </c>
      <c r="K10" s="45">
        <f t="shared" si="0"/>
        <v>4.0810185185185185E-3</v>
      </c>
      <c r="L10" s="8"/>
      <c r="M10" s="7" t="s">
        <v>49</v>
      </c>
    </row>
    <row r="11" spans="1:13">
      <c r="A11" s="53">
        <v>42379</v>
      </c>
      <c r="B11" s="58" t="s">
        <v>147</v>
      </c>
      <c r="C11" s="87"/>
      <c r="D11" s="4" t="s">
        <v>148</v>
      </c>
      <c r="E11" s="4" t="s">
        <v>16</v>
      </c>
      <c r="F11" s="4">
        <v>5</v>
      </c>
      <c r="G11" s="4"/>
      <c r="H11" s="4" t="s">
        <v>64</v>
      </c>
      <c r="I11" s="4" t="s">
        <v>65</v>
      </c>
      <c r="J11" s="7">
        <v>1.5914351851851853E-2</v>
      </c>
      <c r="K11" s="45">
        <f t="shared" si="0"/>
        <v>3.1828703703703706E-3</v>
      </c>
      <c r="L11" s="8"/>
      <c r="M11" s="4" t="s">
        <v>146</v>
      </c>
    </row>
    <row r="12" spans="1:13">
      <c r="A12" s="5">
        <v>37012</v>
      </c>
      <c r="B12" s="69" t="s">
        <v>476</v>
      </c>
      <c r="C12" s="87"/>
      <c r="D12" s="4" t="s">
        <v>477</v>
      </c>
      <c r="E12" s="4" t="s">
        <v>16</v>
      </c>
      <c r="F12" s="4">
        <v>21.1</v>
      </c>
      <c r="G12" s="4" t="s">
        <v>275</v>
      </c>
      <c r="H12" s="4" t="s">
        <v>365</v>
      </c>
      <c r="I12" s="4" t="s">
        <v>65</v>
      </c>
      <c r="J12" s="7">
        <v>7.8877314814814817E-2</v>
      </c>
      <c r="K12" s="45">
        <f t="shared" si="0"/>
        <v>3.7382613656310338E-3</v>
      </c>
      <c r="L12" s="8"/>
      <c r="M12" s="4" t="s">
        <v>475</v>
      </c>
    </row>
    <row r="13" spans="1:13">
      <c r="A13" s="3" t="s">
        <v>269</v>
      </c>
      <c r="B13" s="69" t="s">
        <v>270</v>
      </c>
      <c r="C13" s="87"/>
      <c r="D13" s="4"/>
      <c r="E13" s="4" t="s">
        <v>16</v>
      </c>
      <c r="F13" s="4">
        <v>5</v>
      </c>
      <c r="G13" s="4" t="s">
        <v>202</v>
      </c>
      <c r="H13" s="4" t="s">
        <v>75</v>
      </c>
      <c r="I13" s="4" t="s">
        <v>76</v>
      </c>
      <c r="J13" s="7">
        <v>1.5219907407407409E-2</v>
      </c>
      <c r="K13" s="45">
        <f t="shared" si="0"/>
        <v>3.0439814814814817E-3</v>
      </c>
      <c r="L13" s="8"/>
      <c r="M13" s="4" t="s">
        <v>277</v>
      </c>
    </row>
    <row r="14" spans="1:13">
      <c r="A14" s="5">
        <v>42826</v>
      </c>
      <c r="B14" s="69" t="s">
        <v>504</v>
      </c>
      <c r="C14" s="87"/>
      <c r="D14" s="4" t="s">
        <v>454</v>
      </c>
      <c r="E14" s="4" t="s">
        <v>16</v>
      </c>
      <c r="F14" s="4">
        <v>10</v>
      </c>
      <c r="G14" s="4" t="s">
        <v>202</v>
      </c>
      <c r="H14" s="4" t="s">
        <v>75</v>
      </c>
      <c r="I14" s="4" t="s">
        <v>76</v>
      </c>
      <c r="J14" s="7">
        <v>3.2118055555555559E-2</v>
      </c>
      <c r="K14" s="45">
        <f t="shared" si="0"/>
        <v>3.2118055555555559E-3</v>
      </c>
      <c r="L14" s="8" t="s">
        <v>23</v>
      </c>
      <c r="M14" s="4" t="s">
        <v>505</v>
      </c>
    </row>
    <row r="15" spans="1:13">
      <c r="A15" s="5">
        <v>37012</v>
      </c>
      <c r="B15" s="69" t="s">
        <v>476</v>
      </c>
      <c r="C15" s="87"/>
      <c r="D15" s="4" t="s">
        <v>477</v>
      </c>
      <c r="E15" s="4" t="s">
        <v>16</v>
      </c>
      <c r="F15" s="4">
        <v>21.1</v>
      </c>
      <c r="G15" s="4" t="s">
        <v>202</v>
      </c>
      <c r="H15" s="4" t="s">
        <v>75</v>
      </c>
      <c r="I15" s="4" t="s">
        <v>76</v>
      </c>
      <c r="J15" s="7">
        <v>6.9606481481481478E-2</v>
      </c>
      <c r="K15" s="45">
        <f t="shared" si="0"/>
        <v>3.2988853782692641E-3</v>
      </c>
      <c r="L15" s="8" t="s">
        <v>23</v>
      </c>
      <c r="M15" s="4" t="s">
        <v>475</v>
      </c>
    </row>
    <row r="16" spans="1:13">
      <c r="A16" s="3" t="s">
        <v>46</v>
      </c>
      <c r="B16" s="69" t="s">
        <v>47</v>
      </c>
      <c r="C16" s="87"/>
      <c r="D16" s="4" t="s">
        <v>48</v>
      </c>
      <c r="E16" s="4" t="s">
        <v>16</v>
      </c>
      <c r="F16" s="4">
        <v>42.2</v>
      </c>
      <c r="G16" s="4"/>
      <c r="H16" s="4" t="s">
        <v>75</v>
      </c>
      <c r="I16" s="4" t="s">
        <v>76</v>
      </c>
      <c r="J16" s="7">
        <v>0.16475694444444444</v>
      </c>
      <c r="K16" s="45">
        <f t="shared" si="0"/>
        <v>3.904192996313849E-3</v>
      </c>
      <c r="L16" s="8"/>
      <c r="M16" s="4" t="s">
        <v>70</v>
      </c>
    </row>
    <row r="17" spans="1:13">
      <c r="A17" s="3" t="s">
        <v>46</v>
      </c>
      <c r="B17" s="69" t="s">
        <v>92</v>
      </c>
      <c r="C17" s="87"/>
      <c r="D17" s="4" t="s">
        <v>93</v>
      </c>
      <c r="E17" s="4" t="s">
        <v>16</v>
      </c>
      <c r="F17" s="4">
        <v>2</v>
      </c>
      <c r="G17" s="4"/>
      <c r="H17" s="4" t="s">
        <v>27</v>
      </c>
      <c r="I17" s="4" t="s">
        <v>28</v>
      </c>
      <c r="J17" s="7">
        <v>6.0648148148148145E-3</v>
      </c>
      <c r="K17" s="18">
        <f t="shared" si="0"/>
        <v>3.0324074074074073E-3</v>
      </c>
      <c r="L17" s="65" t="s">
        <v>23</v>
      </c>
      <c r="M17" s="11" t="s">
        <v>94</v>
      </c>
    </row>
    <row r="18" spans="1:13">
      <c r="A18" s="5">
        <v>42826</v>
      </c>
      <c r="B18" s="69" t="s">
        <v>504</v>
      </c>
      <c r="C18" s="87"/>
      <c r="D18" s="4" t="s">
        <v>454</v>
      </c>
      <c r="E18" s="4" t="s">
        <v>16</v>
      </c>
      <c r="F18" s="4">
        <v>5</v>
      </c>
      <c r="G18" s="4" t="s">
        <v>161</v>
      </c>
      <c r="H18" s="4" t="s">
        <v>27</v>
      </c>
      <c r="I18" s="4" t="s">
        <v>28</v>
      </c>
      <c r="J18" s="7">
        <v>1.4027777777777778E-2</v>
      </c>
      <c r="K18" s="18">
        <f t="shared" si="0"/>
        <v>2.8055555555555555E-3</v>
      </c>
      <c r="L18" s="8" t="s">
        <v>106</v>
      </c>
      <c r="M18" s="4" t="s">
        <v>506</v>
      </c>
    </row>
    <row r="19" spans="1:13">
      <c r="A19" s="5">
        <v>46874</v>
      </c>
      <c r="B19" s="69" t="s">
        <v>418</v>
      </c>
      <c r="C19" s="87"/>
      <c r="D19" s="4" t="s">
        <v>419</v>
      </c>
      <c r="E19" s="4" t="s">
        <v>16</v>
      </c>
      <c r="F19" s="4">
        <v>10</v>
      </c>
      <c r="G19" s="4" t="s">
        <v>161</v>
      </c>
      <c r="H19" s="4" t="s">
        <v>27</v>
      </c>
      <c r="I19" s="4" t="s">
        <v>28</v>
      </c>
      <c r="J19" s="7">
        <v>3.2349537037037038E-2</v>
      </c>
      <c r="K19" s="45">
        <f t="shared" si="0"/>
        <v>3.2349537037037039E-3</v>
      </c>
      <c r="L19" s="8"/>
      <c r="M19" s="4" t="s">
        <v>427</v>
      </c>
    </row>
    <row r="20" spans="1:13">
      <c r="A20" s="5">
        <v>39569</v>
      </c>
      <c r="B20" s="69" t="s">
        <v>468</v>
      </c>
      <c r="C20" s="87"/>
      <c r="D20" s="4" t="s">
        <v>296</v>
      </c>
      <c r="E20" s="4" t="s">
        <v>16</v>
      </c>
      <c r="F20" s="4">
        <v>21.1</v>
      </c>
      <c r="G20" s="4" t="s">
        <v>161</v>
      </c>
      <c r="H20" s="4" t="s">
        <v>27</v>
      </c>
      <c r="I20" s="4" t="s">
        <v>28</v>
      </c>
      <c r="J20" s="7">
        <v>6.9004629629629624E-2</v>
      </c>
      <c r="K20" s="45">
        <f t="shared" si="0"/>
        <v>3.2703615938213088E-3</v>
      </c>
      <c r="L20" s="8" t="s">
        <v>41</v>
      </c>
      <c r="M20" s="4" t="s">
        <v>470</v>
      </c>
    </row>
    <row r="21" spans="1:13">
      <c r="A21" s="5">
        <v>37712</v>
      </c>
      <c r="B21" s="69" t="s">
        <v>521</v>
      </c>
      <c r="C21" s="87"/>
      <c r="D21" s="4" t="s">
        <v>522</v>
      </c>
      <c r="E21" s="4" t="s">
        <v>16</v>
      </c>
      <c r="F21" s="4">
        <v>30</v>
      </c>
      <c r="G21" s="4" t="s">
        <v>161</v>
      </c>
      <c r="H21" s="4" t="s">
        <v>27</v>
      </c>
      <c r="I21" s="4" t="s">
        <v>28</v>
      </c>
      <c r="J21" s="7">
        <v>0.10756944444444444</v>
      </c>
      <c r="K21" s="18">
        <f t="shared" si="0"/>
        <v>3.5856481481481481E-3</v>
      </c>
      <c r="L21" s="8"/>
      <c r="M21" s="4" t="s">
        <v>523</v>
      </c>
    </row>
    <row r="22" spans="1:13">
      <c r="A22" s="5">
        <v>45383</v>
      </c>
      <c r="B22" s="69" t="s">
        <v>497</v>
      </c>
      <c r="C22" s="87"/>
      <c r="D22" s="4" t="s">
        <v>460</v>
      </c>
      <c r="E22" s="4" t="s">
        <v>16</v>
      </c>
      <c r="F22" s="4">
        <v>5</v>
      </c>
      <c r="G22" s="4" t="s">
        <v>239</v>
      </c>
      <c r="H22" s="4" t="s">
        <v>344</v>
      </c>
      <c r="I22" s="4" t="s">
        <v>345</v>
      </c>
      <c r="J22" s="7">
        <v>1.4351851851851852E-2</v>
      </c>
      <c r="K22" s="45">
        <f t="shared" si="0"/>
        <v>2.8703703703703703E-3</v>
      </c>
      <c r="L22" s="8" t="s">
        <v>498</v>
      </c>
      <c r="M22" s="4" t="s">
        <v>499</v>
      </c>
    </row>
    <row r="23" spans="1:13">
      <c r="A23" s="5">
        <v>37012</v>
      </c>
      <c r="B23" s="69" t="s">
        <v>483</v>
      </c>
      <c r="C23" s="87"/>
      <c r="D23" s="4" t="s">
        <v>484</v>
      </c>
      <c r="E23" s="4" t="s">
        <v>16</v>
      </c>
      <c r="F23" s="4">
        <v>5</v>
      </c>
      <c r="G23" s="4" t="s">
        <v>486</v>
      </c>
      <c r="H23" s="4" t="s">
        <v>272</v>
      </c>
      <c r="I23" s="4" t="s">
        <v>276</v>
      </c>
      <c r="J23" s="7">
        <v>1.494212962962963E-2</v>
      </c>
      <c r="K23" s="45">
        <f t="shared" si="0"/>
        <v>2.9884259259259261E-3</v>
      </c>
      <c r="L23" s="20"/>
      <c r="M23" s="4" t="s">
        <v>485</v>
      </c>
    </row>
    <row r="24" spans="1:13">
      <c r="A24" s="5">
        <v>44682</v>
      </c>
      <c r="B24" s="69" t="s">
        <v>433</v>
      </c>
      <c r="C24" s="87" t="s">
        <v>434</v>
      </c>
      <c r="D24" s="4"/>
      <c r="E24" s="4" t="s">
        <v>16</v>
      </c>
      <c r="F24" s="4">
        <v>5</v>
      </c>
      <c r="G24" s="4" t="s">
        <v>164</v>
      </c>
      <c r="H24" s="4" t="s">
        <v>29</v>
      </c>
      <c r="I24" s="22" t="s">
        <v>30</v>
      </c>
      <c r="J24" s="7">
        <v>1.4918981481481483E-2</v>
      </c>
      <c r="K24" s="45">
        <f t="shared" si="0"/>
        <v>2.9837962962962965E-3</v>
      </c>
      <c r="L24" s="8" t="s">
        <v>435</v>
      </c>
      <c r="M24" s="4" t="s">
        <v>436</v>
      </c>
    </row>
    <row r="25" spans="1:13">
      <c r="A25" s="5">
        <v>40269</v>
      </c>
      <c r="B25" s="69" t="s">
        <v>512</v>
      </c>
      <c r="C25" s="87"/>
      <c r="D25" s="4"/>
      <c r="E25" s="4" t="s">
        <v>16</v>
      </c>
      <c r="F25" s="4">
        <v>10</v>
      </c>
      <c r="G25" s="4" t="s">
        <v>164</v>
      </c>
      <c r="H25" s="4" t="s">
        <v>29</v>
      </c>
      <c r="I25" s="4" t="s">
        <v>30</v>
      </c>
      <c r="J25" s="7">
        <v>3.0613425925925929E-2</v>
      </c>
      <c r="K25" s="45">
        <f t="shared" si="0"/>
        <v>3.0613425925925929E-3</v>
      </c>
      <c r="L25" s="8" t="s">
        <v>159</v>
      </c>
      <c r="M25" s="4" t="s">
        <v>519</v>
      </c>
    </row>
    <row r="26" spans="1:13">
      <c r="A26" s="3" t="s">
        <v>13</v>
      </c>
      <c r="B26" s="111" t="s">
        <v>627</v>
      </c>
      <c r="C26" s="87"/>
      <c r="D26" s="4"/>
      <c r="E26" s="4" t="s">
        <v>16</v>
      </c>
      <c r="F26" s="4">
        <v>15</v>
      </c>
      <c r="G26" s="4"/>
      <c r="H26" s="4" t="s">
        <v>29</v>
      </c>
      <c r="I26" s="4" t="s">
        <v>30</v>
      </c>
      <c r="J26" s="7">
        <v>4.8182870370370369E-2</v>
      </c>
      <c r="K26" s="18">
        <f t="shared" si="0"/>
        <v>3.2121913580246911E-3</v>
      </c>
      <c r="L26" s="8" t="s">
        <v>159</v>
      </c>
      <c r="M26" s="4" t="s">
        <v>630</v>
      </c>
    </row>
    <row r="27" spans="1:13">
      <c r="A27" s="5">
        <v>37012</v>
      </c>
      <c r="B27" s="69" t="s">
        <v>476</v>
      </c>
      <c r="C27" s="87"/>
      <c r="D27" s="4" t="s">
        <v>477</v>
      </c>
      <c r="E27" s="4" t="s">
        <v>16</v>
      </c>
      <c r="F27" s="4">
        <v>21.1</v>
      </c>
      <c r="G27" s="4" t="s">
        <v>164</v>
      </c>
      <c r="H27" s="4" t="s">
        <v>29</v>
      </c>
      <c r="I27" s="4" t="s">
        <v>30</v>
      </c>
      <c r="J27" s="7">
        <v>6.8472222222222226E-2</v>
      </c>
      <c r="K27" s="45">
        <f t="shared" si="0"/>
        <v>3.2451290152711951E-3</v>
      </c>
      <c r="L27" s="8" t="s">
        <v>159</v>
      </c>
      <c r="M27" s="4" t="s">
        <v>475</v>
      </c>
    </row>
    <row r="28" spans="1:13">
      <c r="A28" s="53">
        <v>42466</v>
      </c>
      <c r="B28" s="69" t="s">
        <v>411</v>
      </c>
      <c r="C28" s="87"/>
      <c r="D28" s="4" t="s">
        <v>412</v>
      </c>
      <c r="E28" s="4" t="s">
        <v>16</v>
      </c>
      <c r="F28" s="4">
        <v>42.2</v>
      </c>
      <c r="G28" s="4" t="s">
        <v>164</v>
      </c>
      <c r="H28" s="4" t="s">
        <v>29</v>
      </c>
      <c r="I28" s="4" t="s">
        <v>30</v>
      </c>
      <c r="J28" s="7">
        <v>0.15709490740740742</v>
      </c>
      <c r="K28" s="18">
        <f t="shared" si="0"/>
        <v>3.7226281376162894E-3</v>
      </c>
      <c r="L28" s="8" t="s">
        <v>159</v>
      </c>
      <c r="M28" s="4" t="s">
        <v>413</v>
      </c>
    </row>
    <row r="29" spans="1:13">
      <c r="A29" s="3" t="s">
        <v>174</v>
      </c>
      <c r="B29" s="69" t="s">
        <v>188</v>
      </c>
      <c r="C29" s="87" t="s">
        <v>189</v>
      </c>
      <c r="D29" s="4" t="s">
        <v>190</v>
      </c>
      <c r="E29" s="4" t="s">
        <v>16</v>
      </c>
      <c r="F29" s="4">
        <v>5</v>
      </c>
      <c r="G29" s="4" t="s">
        <v>192</v>
      </c>
      <c r="H29" s="4" t="s">
        <v>193</v>
      </c>
      <c r="I29" s="4" t="s">
        <v>30</v>
      </c>
      <c r="J29" s="7">
        <v>2.3321759259259261E-2</v>
      </c>
      <c r="K29" s="45">
        <f t="shared" si="0"/>
        <v>4.6643518518518518E-3</v>
      </c>
      <c r="L29" s="8"/>
      <c r="M29" s="4" t="s">
        <v>194</v>
      </c>
    </row>
    <row r="30" spans="1:13">
      <c r="A30" s="3" t="s">
        <v>318</v>
      </c>
      <c r="B30" s="69" t="s">
        <v>319</v>
      </c>
      <c r="C30" s="87"/>
      <c r="D30" s="4" t="s">
        <v>114</v>
      </c>
      <c r="E30" s="4" t="s">
        <v>16</v>
      </c>
      <c r="F30" s="4">
        <v>21.1</v>
      </c>
      <c r="G30" s="4" t="s">
        <v>192</v>
      </c>
      <c r="H30" s="4" t="s">
        <v>193</v>
      </c>
      <c r="I30" s="22" t="s">
        <v>30</v>
      </c>
      <c r="J30" s="7">
        <v>9.8912037037037034E-2</v>
      </c>
      <c r="K30" s="45">
        <f t="shared" si="0"/>
        <v>4.6877742671581528E-3</v>
      </c>
      <c r="L30" s="20"/>
      <c r="M30" s="4" t="s">
        <v>322</v>
      </c>
    </row>
    <row r="31" spans="1:13">
      <c r="A31" s="3" t="s">
        <v>368</v>
      </c>
      <c r="B31" s="69" t="s">
        <v>372</v>
      </c>
      <c r="C31" s="87"/>
      <c r="D31" s="4" t="s">
        <v>373</v>
      </c>
      <c r="E31" s="4" t="s">
        <v>16</v>
      </c>
      <c r="F31" s="4">
        <v>10</v>
      </c>
      <c r="G31" s="4" t="s">
        <v>377</v>
      </c>
      <c r="H31" s="4" t="s">
        <v>31</v>
      </c>
      <c r="I31" s="4" t="s">
        <v>30</v>
      </c>
      <c r="J31" s="7">
        <v>4.4849537037037035E-2</v>
      </c>
      <c r="K31" s="45">
        <f t="shared" si="0"/>
        <v>4.4849537037037037E-3</v>
      </c>
      <c r="L31" s="20"/>
      <c r="M31" s="4" t="s">
        <v>378</v>
      </c>
    </row>
    <row r="32" spans="1:13">
      <c r="A32" s="3" t="s">
        <v>17</v>
      </c>
      <c r="B32" s="69" t="s">
        <v>25</v>
      </c>
      <c r="C32" s="87"/>
      <c r="D32" s="4" t="s">
        <v>26</v>
      </c>
      <c r="E32" s="4" t="s">
        <v>16</v>
      </c>
      <c r="F32" s="4">
        <v>21.1</v>
      </c>
      <c r="G32" s="4"/>
      <c r="H32" s="4" t="s">
        <v>31</v>
      </c>
      <c r="I32" s="22" t="s">
        <v>30</v>
      </c>
      <c r="J32" s="7">
        <v>9.1701388888888888E-2</v>
      </c>
      <c r="K32" s="45">
        <f t="shared" si="0"/>
        <v>4.3460373880989988E-3</v>
      </c>
      <c r="L32" s="71" t="s">
        <v>32</v>
      </c>
      <c r="M32" s="4" t="s">
        <v>24</v>
      </c>
    </row>
    <row r="33" spans="1:13">
      <c r="A33" s="3" t="s">
        <v>368</v>
      </c>
      <c r="B33" s="69" t="s">
        <v>372</v>
      </c>
      <c r="C33" s="87"/>
      <c r="D33" s="4" t="s">
        <v>373</v>
      </c>
      <c r="E33" s="4" t="s">
        <v>16</v>
      </c>
      <c r="F33" s="4">
        <v>5</v>
      </c>
      <c r="G33" s="4" t="s">
        <v>239</v>
      </c>
      <c r="H33" s="4" t="s">
        <v>380</v>
      </c>
      <c r="I33" s="4" t="s">
        <v>30</v>
      </c>
      <c r="J33" s="7">
        <v>3.037037037037037E-2</v>
      </c>
      <c r="K33" s="45">
        <f t="shared" si="0"/>
        <v>6.0740740740740738E-3</v>
      </c>
      <c r="L33" s="20"/>
      <c r="M33" s="4" t="s">
        <v>381</v>
      </c>
    </row>
    <row r="34" spans="1:13">
      <c r="A34" s="3" t="s">
        <v>150</v>
      </c>
      <c r="B34" s="69" t="s">
        <v>156</v>
      </c>
      <c r="C34" s="87"/>
      <c r="D34" s="4" t="s">
        <v>157</v>
      </c>
      <c r="E34" s="4" t="s">
        <v>16</v>
      </c>
      <c r="F34" s="4">
        <v>10</v>
      </c>
      <c r="G34" s="22"/>
      <c r="H34" s="4" t="s">
        <v>104</v>
      </c>
      <c r="I34" s="4" t="s">
        <v>105</v>
      </c>
      <c r="J34" s="7">
        <v>2.9328703703703704E-2</v>
      </c>
      <c r="K34" s="45">
        <f t="shared" si="0"/>
        <v>2.9328703703703704E-3</v>
      </c>
      <c r="L34" s="8" t="s">
        <v>41</v>
      </c>
      <c r="M34" s="4" t="s">
        <v>160</v>
      </c>
    </row>
    <row r="35" spans="1:13">
      <c r="A35" s="5">
        <v>41671</v>
      </c>
      <c r="B35" s="69" t="s">
        <v>564</v>
      </c>
      <c r="C35" s="87"/>
      <c r="D35" s="4" t="s">
        <v>565</v>
      </c>
      <c r="E35" s="4" t="s">
        <v>16</v>
      </c>
      <c r="F35" s="4">
        <v>21.1</v>
      </c>
      <c r="G35" s="4" t="s">
        <v>202</v>
      </c>
      <c r="H35" s="4" t="s">
        <v>104</v>
      </c>
      <c r="I35" s="4" t="s">
        <v>105</v>
      </c>
      <c r="J35" s="7">
        <v>7.4745370370370365E-2</v>
      </c>
      <c r="K35" s="45">
        <f t="shared" ref="K35:K66" si="1">J35/F35</f>
        <v>3.5424346147094957E-3</v>
      </c>
      <c r="L35" s="20" t="s">
        <v>41</v>
      </c>
      <c r="M35" s="4" t="s">
        <v>563</v>
      </c>
    </row>
    <row r="36" spans="1:13">
      <c r="A36" s="3" t="s">
        <v>13</v>
      </c>
      <c r="B36" s="111" t="s">
        <v>627</v>
      </c>
      <c r="C36" s="87"/>
      <c r="D36" s="4"/>
      <c r="E36" s="4" t="s">
        <v>16</v>
      </c>
      <c r="F36" s="4">
        <v>10</v>
      </c>
      <c r="G36" s="4"/>
      <c r="H36" s="4" t="s">
        <v>380</v>
      </c>
      <c r="I36" s="4" t="s">
        <v>605</v>
      </c>
      <c r="J36" s="7">
        <v>6.0219907407407403E-2</v>
      </c>
      <c r="K36" s="45">
        <f t="shared" si="1"/>
        <v>6.0219907407407401E-3</v>
      </c>
      <c r="L36" s="20"/>
      <c r="M36" s="4" t="s">
        <v>632</v>
      </c>
    </row>
    <row r="37" spans="1:13">
      <c r="A37" s="3" t="s">
        <v>368</v>
      </c>
      <c r="B37" s="69" t="s">
        <v>372</v>
      </c>
      <c r="C37" s="87"/>
      <c r="D37" s="4" t="s">
        <v>373</v>
      </c>
      <c r="E37" s="4" t="s">
        <v>16</v>
      </c>
      <c r="F37" s="4">
        <v>10</v>
      </c>
      <c r="G37" s="4" t="s">
        <v>224</v>
      </c>
      <c r="H37" s="4" t="s">
        <v>375</v>
      </c>
      <c r="I37" s="4" t="s">
        <v>376</v>
      </c>
      <c r="J37" s="7">
        <v>3.1759259259259258E-2</v>
      </c>
      <c r="K37" s="45">
        <f t="shared" si="1"/>
        <v>3.1759259259259258E-3</v>
      </c>
      <c r="L37" s="8" t="s">
        <v>41</v>
      </c>
      <c r="M37" s="4" t="s">
        <v>374</v>
      </c>
    </row>
    <row r="38" spans="1:13">
      <c r="A38" s="5">
        <v>43191</v>
      </c>
      <c r="B38" s="69" t="s">
        <v>501</v>
      </c>
      <c r="C38" s="87"/>
      <c r="D38" s="4" t="s">
        <v>502</v>
      </c>
      <c r="E38" s="4" t="s">
        <v>16</v>
      </c>
      <c r="F38" s="4">
        <v>42.2</v>
      </c>
      <c r="G38" s="4" t="s">
        <v>275</v>
      </c>
      <c r="H38" s="4" t="s">
        <v>375</v>
      </c>
      <c r="I38" s="4" t="s">
        <v>376</v>
      </c>
      <c r="J38" s="7">
        <v>0.18170138888888887</v>
      </c>
      <c r="K38" s="45">
        <f t="shared" si="1"/>
        <v>4.3057201158504472E-3</v>
      </c>
      <c r="L38" s="20"/>
      <c r="M38" s="4" t="s">
        <v>503</v>
      </c>
    </row>
    <row r="39" spans="1:13">
      <c r="A39" s="3" t="s">
        <v>368</v>
      </c>
      <c r="B39" s="69" t="s">
        <v>372</v>
      </c>
      <c r="C39" s="87"/>
      <c r="D39" s="4" t="s">
        <v>373</v>
      </c>
      <c r="E39" s="4" t="s">
        <v>16</v>
      </c>
      <c r="F39" s="4">
        <v>5</v>
      </c>
      <c r="G39" s="4"/>
      <c r="H39" s="4" t="s">
        <v>379</v>
      </c>
      <c r="I39" s="4" t="s">
        <v>45</v>
      </c>
      <c r="J39" s="7">
        <v>2.1701388888888892E-2</v>
      </c>
      <c r="K39" s="45">
        <f t="shared" si="1"/>
        <v>4.340277777777778E-3</v>
      </c>
      <c r="L39" s="20"/>
      <c r="M39" s="4" t="s">
        <v>378</v>
      </c>
    </row>
    <row r="40" spans="1:13">
      <c r="A40" s="3" t="s">
        <v>368</v>
      </c>
      <c r="B40" s="69" t="s">
        <v>372</v>
      </c>
      <c r="C40" s="87"/>
      <c r="D40" s="4" t="s">
        <v>373</v>
      </c>
      <c r="E40" s="4" t="s">
        <v>16</v>
      </c>
      <c r="F40" s="4">
        <v>2</v>
      </c>
      <c r="G40" s="4" t="s">
        <v>382</v>
      </c>
      <c r="H40" s="4" t="s">
        <v>44</v>
      </c>
      <c r="I40" s="4" t="s">
        <v>45</v>
      </c>
      <c r="J40" s="7">
        <v>5.6712962962962958E-3</v>
      </c>
      <c r="K40" s="18">
        <f t="shared" si="1"/>
        <v>2.8356481481481479E-3</v>
      </c>
      <c r="L40" s="20" t="s">
        <v>383</v>
      </c>
      <c r="M40" s="4" t="s">
        <v>381</v>
      </c>
    </row>
    <row r="41" spans="1:13">
      <c r="A41" s="53">
        <v>42559</v>
      </c>
      <c r="B41" s="58" t="s">
        <v>295</v>
      </c>
      <c r="C41" s="87"/>
      <c r="D41" s="4" t="s">
        <v>296</v>
      </c>
      <c r="E41" s="4" t="s">
        <v>16</v>
      </c>
      <c r="F41" s="4">
        <v>1</v>
      </c>
      <c r="G41" s="4" t="s">
        <v>271</v>
      </c>
      <c r="H41" s="4" t="s">
        <v>272</v>
      </c>
      <c r="I41" s="4" t="s">
        <v>45</v>
      </c>
      <c r="J41" s="7">
        <v>2.685185185185185E-3</v>
      </c>
      <c r="K41" s="18">
        <f t="shared" si="1"/>
        <v>2.685185185185185E-3</v>
      </c>
      <c r="M41" s="4" t="s">
        <v>294</v>
      </c>
    </row>
    <row r="42" spans="1:13">
      <c r="A42" s="3" t="s">
        <v>13</v>
      </c>
      <c r="B42" s="77" t="s">
        <v>14</v>
      </c>
      <c r="C42" s="87"/>
      <c r="D42" s="4" t="s">
        <v>15</v>
      </c>
      <c r="E42" s="4" t="s">
        <v>16</v>
      </c>
      <c r="F42" s="4">
        <v>1</v>
      </c>
      <c r="G42" s="4"/>
      <c r="H42" s="4" t="s">
        <v>301</v>
      </c>
      <c r="I42" s="4" t="s">
        <v>255</v>
      </c>
      <c r="J42" s="7">
        <v>3.7962962962962963E-3</v>
      </c>
      <c r="K42" s="18">
        <f t="shared" si="1"/>
        <v>3.7962962962962963E-3</v>
      </c>
      <c r="L42" s="20"/>
      <c r="M42" s="4" t="s">
        <v>636</v>
      </c>
    </row>
    <row r="43" spans="1:13">
      <c r="A43" s="3" t="s">
        <v>13</v>
      </c>
      <c r="B43" s="77" t="s">
        <v>14</v>
      </c>
      <c r="C43" s="87"/>
      <c r="D43" s="4" t="s">
        <v>15</v>
      </c>
      <c r="E43" s="4" t="s">
        <v>16</v>
      </c>
      <c r="F43" s="4">
        <v>5</v>
      </c>
      <c r="G43" s="4"/>
      <c r="H43" s="4" t="s">
        <v>254</v>
      </c>
      <c r="I43" s="4" t="s">
        <v>255</v>
      </c>
      <c r="J43" s="7">
        <v>1.3136574074074077E-2</v>
      </c>
      <c r="K43" s="45">
        <f t="shared" si="1"/>
        <v>2.6273148148148154E-3</v>
      </c>
      <c r="L43" s="20" t="s">
        <v>633</v>
      </c>
      <c r="M43" s="4"/>
    </row>
    <row r="44" spans="1:13">
      <c r="A44" s="5">
        <v>40269</v>
      </c>
      <c r="B44" s="69" t="s">
        <v>512</v>
      </c>
      <c r="C44" s="87"/>
      <c r="D44" s="4"/>
      <c r="E44" s="4" t="s">
        <v>16</v>
      </c>
      <c r="F44" s="4">
        <v>10</v>
      </c>
      <c r="G44" s="4" t="s">
        <v>275</v>
      </c>
      <c r="H44" s="4" t="s">
        <v>254</v>
      </c>
      <c r="I44" s="4" t="s">
        <v>255</v>
      </c>
      <c r="J44" s="7">
        <v>2.8043981481481479E-2</v>
      </c>
      <c r="K44" s="18">
        <f t="shared" si="1"/>
        <v>2.8043981481481479E-3</v>
      </c>
      <c r="L44" s="20"/>
      <c r="M44" s="4" t="s">
        <v>519</v>
      </c>
    </row>
    <row r="45" spans="1:13">
      <c r="A45" s="5">
        <v>45383</v>
      </c>
      <c r="B45" s="69" t="s">
        <v>497</v>
      </c>
      <c r="C45" s="87"/>
      <c r="D45" s="4" t="s">
        <v>460</v>
      </c>
      <c r="E45" s="4" t="s">
        <v>16</v>
      </c>
      <c r="F45" s="4">
        <v>21.1</v>
      </c>
      <c r="G45" s="4" t="s">
        <v>275</v>
      </c>
      <c r="H45" s="4" t="s">
        <v>254</v>
      </c>
      <c r="I45" s="4" t="s">
        <v>255</v>
      </c>
      <c r="J45" s="7">
        <v>6.1921296296296301E-2</v>
      </c>
      <c r="K45" s="18">
        <f t="shared" si="1"/>
        <v>2.9346585922415307E-3</v>
      </c>
      <c r="L45" s="8"/>
      <c r="M45" s="4" t="s">
        <v>500</v>
      </c>
    </row>
    <row r="46" spans="1:13">
      <c r="A46" s="53">
        <v>42559</v>
      </c>
      <c r="B46" s="58" t="s">
        <v>295</v>
      </c>
      <c r="C46" s="87"/>
      <c r="D46" s="4" t="s">
        <v>296</v>
      </c>
      <c r="E46" s="4" t="s">
        <v>16</v>
      </c>
      <c r="F46" s="4">
        <v>1</v>
      </c>
      <c r="G46" s="4" t="s">
        <v>297</v>
      </c>
      <c r="H46" s="4" t="s">
        <v>299</v>
      </c>
      <c r="I46" s="4" t="s">
        <v>255</v>
      </c>
      <c r="J46" s="7">
        <v>3.7037037037037034E-3</v>
      </c>
      <c r="K46" s="45">
        <f t="shared" si="1"/>
        <v>3.7037037037037034E-3</v>
      </c>
      <c r="L46" s="20"/>
      <c r="M46" s="4" t="s">
        <v>294</v>
      </c>
    </row>
    <row r="47" spans="1:13">
      <c r="A47" s="5">
        <v>43891</v>
      </c>
      <c r="B47" s="86" t="s">
        <v>530</v>
      </c>
      <c r="C47" s="87"/>
      <c r="D47" s="4" t="s">
        <v>449</v>
      </c>
      <c r="E47" s="4" t="s">
        <v>16</v>
      </c>
      <c r="F47" s="4">
        <v>5</v>
      </c>
      <c r="G47" s="4"/>
      <c r="H47" s="4" t="s">
        <v>425</v>
      </c>
      <c r="I47" s="4" t="s">
        <v>72</v>
      </c>
      <c r="J47" s="7">
        <v>1.6574074074074074E-2</v>
      </c>
      <c r="K47" s="45">
        <f t="shared" si="1"/>
        <v>3.3148148148148147E-3</v>
      </c>
      <c r="L47" s="20"/>
      <c r="M47" s="4" t="s">
        <v>534</v>
      </c>
    </row>
    <row r="48" spans="1:13">
      <c r="A48" s="5">
        <v>40269</v>
      </c>
      <c r="B48" s="86" t="s">
        <v>512</v>
      </c>
      <c r="C48" s="87"/>
      <c r="D48" s="4"/>
      <c r="E48" s="4" t="s">
        <v>16</v>
      </c>
      <c r="F48" s="4">
        <v>10</v>
      </c>
      <c r="G48" s="4" t="s">
        <v>191</v>
      </c>
      <c r="H48" s="4" t="s">
        <v>425</v>
      </c>
      <c r="I48" s="4" t="s">
        <v>72</v>
      </c>
      <c r="J48" s="7">
        <v>3.4768518518518525E-2</v>
      </c>
      <c r="K48" s="45">
        <f t="shared" si="1"/>
        <v>3.4768518518518525E-3</v>
      </c>
      <c r="L48" s="8"/>
      <c r="M48" s="4" t="s">
        <v>519</v>
      </c>
    </row>
    <row r="49" spans="1:13">
      <c r="A49" s="3" t="s">
        <v>13</v>
      </c>
      <c r="B49" s="88" t="s">
        <v>14</v>
      </c>
      <c r="C49" s="87"/>
      <c r="D49" s="4" t="s">
        <v>15</v>
      </c>
      <c r="E49" s="4" t="s">
        <v>16</v>
      </c>
      <c r="F49" s="4">
        <v>21.1</v>
      </c>
      <c r="G49" s="4"/>
      <c r="H49" s="4" t="s">
        <v>425</v>
      </c>
      <c r="I49" s="4" t="s">
        <v>72</v>
      </c>
      <c r="J49" s="7">
        <v>8.1516203703703702E-2</v>
      </c>
      <c r="K49" s="45">
        <f t="shared" si="1"/>
        <v>3.8633271897489906E-3</v>
      </c>
      <c r="L49" s="8" t="s">
        <v>637</v>
      </c>
      <c r="M49" s="4" t="s">
        <v>626</v>
      </c>
    </row>
    <row r="50" spans="1:13">
      <c r="A50" s="5">
        <v>43891</v>
      </c>
      <c r="B50" s="86" t="s">
        <v>530</v>
      </c>
      <c r="C50" s="87"/>
      <c r="D50" s="4" t="s">
        <v>449</v>
      </c>
      <c r="E50" s="4" t="s">
        <v>16</v>
      </c>
      <c r="F50" s="4">
        <v>5</v>
      </c>
      <c r="G50" s="4" t="s">
        <v>204</v>
      </c>
      <c r="H50" s="4" t="s">
        <v>71</v>
      </c>
      <c r="I50" s="4" t="s">
        <v>72</v>
      </c>
      <c r="J50" s="7">
        <v>1.59375E-2</v>
      </c>
      <c r="K50" s="45">
        <f t="shared" si="1"/>
        <v>3.1875000000000002E-3</v>
      </c>
      <c r="L50" s="8" t="s">
        <v>23</v>
      </c>
      <c r="M50" s="4" t="s">
        <v>534</v>
      </c>
    </row>
    <row r="51" spans="1:13">
      <c r="A51" s="3" t="s">
        <v>46</v>
      </c>
      <c r="B51" s="86" t="s">
        <v>47</v>
      </c>
      <c r="C51" s="87"/>
      <c r="D51" s="4" t="s">
        <v>48</v>
      </c>
      <c r="E51" s="4" t="s">
        <v>16</v>
      </c>
      <c r="F51" s="4">
        <v>42.2</v>
      </c>
      <c r="G51" s="4"/>
      <c r="H51" s="4" t="s">
        <v>71</v>
      </c>
      <c r="I51" s="4" t="s">
        <v>72</v>
      </c>
      <c r="J51" s="7">
        <v>0.16211805555555556</v>
      </c>
      <c r="K51" s="45">
        <f t="shared" si="1"/>
        <v>3.8416600842548707E-3</v>
      </c>
      <c r="L51" s="8"/>
      <c r="M51" s="4" t="s">
        <v>70</v>
      </c>
    </row>
    <row r="52" spans="1:13">
      <c r="A52" s="5">
        <v>40269</v>
      </c>
      <c r="B52" s="86" t="s">
        <v>512</v>
      </c>
      <c r="C52" s="87"/>
      <c r="D52" s="4"/>
      <c r="E52" s="4" t="s">
        <v>16</v>
      </c>
      <c r="F52" s="4">
        <v>10</v>
      </c>
      <c r="G52" s="4" t="s">
        <v>204</v>
      </c>
      <c r="H52" s="4" t="s">
        <v>177</v>
      </c>
      <c r="I52" s="4" t="s">
        <v>72</v>
      </c>
      <c r="J52" s="7">
        <v>3.3333333333333333E-2</v>
      </c>
      <c r="K52" s="45">
        <f t="shared" si="1"/>
        <v>3.3333333333333331E-3</v>
      </c>
      <c r="L52" s="20"/>
      <c r="M52" s="4" t="s">
        <v>519</v>
      </c>
    </row>
    <row r="53" spans="1:13">
      <c r="A53" s="5">
        <v>37012</v>
      </c>
      <c r="B53" s="86" t="s">
        <v>476</v>
      </c>
      <c r="C53" s="87"/>
      <c r="D53" s="4" t="s">
        <v>477</v>
      </c>
      <c r="E53" s="4" t="s">
        <v>16</v>
      </c>
      <c r="F53" s="4">
        <v>21.1</v>
      </c>
      <c r="G53" s="4" t="s">
        <v>204</v>
      </c>
      <c r="H53" s="4" t="s">
        <v>177</v>
      </c>
      <c r="I53" s="4" t="s">
        <v>72</v>
      </c>
      <c r="J53" s="7">
        <v>7.615740740740741E-2</v>
      </c>
      <c r="K53" s="45">
        <f t="shared" si="1"/>
        <v>3.609355801298929E-3</v>
      </c>
      <c r="L53" s="20"/>
      <c r="M53" s="4" t="s">
        <v>475</v>
      </c>
    </row>
    <row r="54" spans="1:13">
      <c r="A54" s="53">
        <v>42710</v>
      </c>
      <c r="B54" s="86" t="s">
        <v>390</v>
      </c>
      <c r="C54" s="87"/>
      <c r="D54" s="4" t="s">
        <v>391</v>
      </c>
      <c r="E54" s="4" t="s">
        <v>16</v>
      </c>
      <c r="F54" s="4">
        <v>5</v>
      </c>
      <c r="G54" s="33"/>
      <c r="H54" s="33" t="s">
        <v>58</v>
      </c>
      <c r="I54" s="33" t="s">
        <v>59</v>
      </c>
      <c r="J54" s="7">
        <v>1.5648148148148151E-2</v>
      </c>
      <c r="K54" s="45">
        <f t="shared" si="1"/>
        <v>3.1296296296296302E-3</v>
      </c>
      <c r="L54" s="20"/>
      <c r="M54" s="4" t="s">
        <v>393</v>
      </c>
    </row>
    <row r="55" spans="1:13">
      <c r="A55" s="3" t="s">
        <v>13</v>
      </c>
      <c r="B55" s="88" t="s">
        <v>14</v>
      </c>
      <c r="C55" s="87"/>
      <c r="D55" s="4" t="s">
        <v>15</v>
      </c>
      <c r="E55" s="4" t="s">
        <v>16</v>
      </c>
      <c r="F55" s="4">
        <v>21.1</v>
      </c>
      <c r="G55" s="4"/>
      <c r="H55" s="4" t="s">
        <v>58</v>
      </c>
      <c r="I55" s="4" t="s">
        <v>59</v>
      </c>
      <c r="J55" s="7">
        <v>7.5972222222222219E-2</v>
      </c>
      <c r="K55" s="45">
        <f t="shared" si="1"/>
        <v>3.6005792522380196E-3</v>
      </c>
      <c r="L55" s="8"/>
      <c r="M55" s="4" t="s">
        <v>626</v>
      </c>
    </row>
    <row r="56" spans="1:13">
      <c r="A56" s="3" t="s">
        <v>46</v>
      </c>
      <c r="B56" s="86" t="s">
        <v>47</v>
      </c>
      <c r="C56" s="87"/>
      <c r="D56" s="4" t="s">
        <v>48</v>
      </c>
      <c r="E56" s="4" t="s">
        <v>16</v>
      </c>
      <c r="F56" s="4">
        <v>42.2</v>
      </c>
      <c r="G56" s="33"/>
      <c r="H56" s="33" t="s">
        <v>73</v>
      </c>
      <c r="I56" s="33" t="s">
        <v>74</v>
      </c>
      <c r="J56" s="7">
        <v>0.16275462962962964</v>
      </c>
      <c r="K56" s="45">
        <f t="shared" si="1"/>
        <v>3.8567447779533086E-3</v>
      </c>
      <c r="L56" s="20"/>
      <c r="M56" s="4" t="s">
        <v>70</v>
      </c>
    </row>
    <row r="57" spans="1:13">
      <c r="A57" s="3" t="s">
        <v>46</v>
      </c>
      <c r="B57" s="86" t="s">
        <v>92</v>
      </c>
      <c r="C57" s="87"/>
      <c r="D57" s="4" t="s">
        <v>93</v>
      </c>
      <c r="E57" s="4" t="s">
        <v>16</v>
      </c>
      <c r="F57" s="4">
        <v>5</v>
      </c>
      <c r="G57" s="4"/>
      <c r="H57" s="4" t="s">
        <v>101</v>
      </c>
      <c r="I57" s="4" t="s">
        <v>102</v>
      </c>
      <c r="J57" s="7">
        <v>2.431712962962963E-2</v>
      </c>
      <c r="K57" s="45">
        <f t="shared" si="1"/>
        <v>4.8634259259259256E-3</v>
      </c>
      <c r="L57" s="20"/>
      <c r="M57" s="4" t="s">
        <v>103</v>
      </c>
    </row>
    <row r="58" spans="1:13">
      <c r="A58" s="5">
        <v>43891</v>
      </c>
      <c r="B58" s="86" t="s">
        <v>530</v>
      </c>
      <c r="C58" s="87"/>
      <c r="D58" s="4" t="s">
        <v>449</v>
      </c>
      <c r="E58" s="4" t="s">
        <v>16</v>
      </c>
      <c r="F58" s="4">
        <v>10</v>
      </c>
      <c r="G58" s="33" t="s">
        <v>275</v>
      </c>
      <c r="H58" s="33" t="s">
        <v>536</v>
      </c>
      <c r="I58" s="33" t="s">
        <v>537</v>
      </c>
      <c r="J58" s="7">
        <v>2.8287037037037038E-2</v>
      </c>
      <c r="K58" s="45">
        <f t="shared" si="1"/>
        <v>2.8287037037037039E-3</v>
      </c>
      <c r="L58" s="20"/>
      <c r="M58" s="4" t="s">
        <v>535</v>
      </c>
    </row>
    <row r="59" spans="1:13">
      <c r="A59" s="53">
        <v>42623</v>
      </c>
      <c r="B59" s="112" t="s">
        <v>132</v>
      </c>
      <c r="C59" s="87"/>
      <c r="D59" s="4" t="s">
        <v>133</v>
      </c>
      <c r="E59" s="4" t="s">
        <v>16</v>
      </c>
      <c r="F59" s="4">
        <v>5</v>
      </c>
      <c r="G59" s="4"/>
      <c r="H59" s="4" t="s">
        <v>36</v>
      </c>
      <c r="I59" s="4" t="s">
        <v>37</v>
      </c>
      <c r="J59" s="7">
        <v>1.3958333333333335E-2</v>
      </c>
      <c r="K59" s="45">
        <f t="shared" si="1"/>
        <v>2.7916666666666671E-3</v>
      </c>
      <c r="L59" s="20" t="s">
        <v>106</v>
      </c>
      <c r="M59" s="4" t="s">
        <v>135</v>
      </c>
    </row>
    <row r="60" spans="1:13">
      <c r="A60" s="3" t="s">
        <v>150</v>
      </c>
      <c r="B60" s="86" t="s">
        <v>156</v>
      </c>
      <c r="C60" s="87"/>
      <c r="D60" s="4" t="s">
        <v>157</v>
      </c>
      <c r="E60" s="4" t="s">
        <v>16</v>
      </c>
      <c r="F60" s="4">
        <v>10</v>
      </c>
      <c r="G60" s="4" t="s">
        <v>158</v>
      </c>
      <c r="H60" s="4" t="s">
        <v>36</v>
      </c>
      <c r="I60" s="4" t="s">
        <v>37</v>
      </c>
      <c r="J60" s="7">
        <v>2.9178240740740741E-2</v>
      </c>
      <c r="K60" s="45">
        <f t="shared" si="1"/>
        <v>2.917824074074074E-3</v>
      </c>
      <c r="L60" s="20" t="s">
        <v>159</v>
      </c>
      <c r="M60" s="4" t="s">
        <v>688</v>
      </c>
    </row>
    <row r="61" spans="1:13">
      <c r="A61" s="5">
        <v>37012</v>
      </c>
      <c r="B61" s="86" t="s">
        <v>476</v>
      </c>
      <c r="C61" s="87"/>
      <c r="D61" s="4" t="s">
        <v>477</v>
      </c>
      <c r="E61" s="4" t="s">
        <v>16</v>
      </c>
      <c r="F61" s="4">
        <v>21.1</v>
      </c>
      <c r="G61" s="4" t="s">
        <v>158</v>
      </c>
      <c r="H61" s="4" t="s">
        <v>36</v>
      </c>
      <c r="I61" s="4" t="s">
        <v>37</v>
      </c>
      <c r="J61" s="7">
        <v>6.6319444444444445E-2</v>
      </c>
      <c r="K61" s="45">
        <f t="shared" si="1"/>
        <v>3.143101632438125E-3</v>
      </c>
      <c r="L61" s="20" t="s">
        <v>159</v>
      </c>
      <c r="M61" s="4" t="s">
        <v>475</v>
      </c>
    </row>
    <row r="62" spans="1:13">
      <c r="A62" s="3" t="s">
        <v>46</v>
      </c>
      <c r="B62" s="86" t="s">
        <v>47</v>
      </c>
      <c r="C62" s="87"/>
      <c r="D62" s="4" t="s">
        <v>48</v>
      </c>
      <c r="E62" s="4" t="s">
        <v>16</v>
      </c>
      <c r="F62" s="4">
        <v>42.2</v>
      </c>
      <c r="G62" s="4"/>
      <c r="H62" s="4" t="s">
        <v>36</v>
      </c>
      <c r="I62" s="4" t="s">
        <v>37</v>
      </c>
      <c r="J62" s="7">
        <v>0.17951388888888889</v>
      </c>
      <c r="K62" s="45">
        <f t="shared" si="1"/>
        <v>4.2538836229594522E-3</v>
      </c>
      <c r="L62" s="8"/>
      <c r="M62" s="4" t="s">
        <v>70</v>
      </c>
    </row>
    <row r="63" spans="1:13">
      <c r="A63" s="5">
        <v>43891</v>
      </c>
      <c r="B63" s="86" t="s">
        <v>530</v>
      </c>
      <c r="C63" s="87"/>
      <c r="D63" s="4" t="s">
        <v>449</v>
      </c>
      <c r="E63" s="4" t="s">
        <v>16</v>
      </c>
      <c r="F63" s="4">
        <v>2</v>
      </c>
      <c r="G63" s="4" t="s">
        <v>531</v>
      </c>
      <c r="H63" s="4" t="s">
        <v>532</v>
      </c>
      <c r="I63" s="4" t="s">
        <v>533</v>
      </c>
      <c r="J63" s="7">
        <v>6.9907407407407409E-3</v>
      </c>
      <c r="K63" s="45">
        <f t="shared" si="1"/>
        <v>3.4953703703703705E-3</v>
      </c>
      <c r="L63" s="20" t="s">
        <v>23</v>
      </c>
      <c r="M63" s="4" t="s">
        <v>534</v>
      </c>
    </row>
    <row r="64" spans="1:13">
      <c r="A64" s="3" t="s">
        <v>174</v>
      </c>
      <c r="B64" s="86" t="s">
        <v>201</v>
      </c>
      <c r="C64" s="87"/>
      <c r="D64" s="4"/>
      <c r="E64" s="4" t="s">
        <v>16</v>
      </c>
      <c r="F64" s="4">
        <v>5</v>
      </c>
      <c r="G64" s="4" t="s">
        <v>202</v>
      </c>
      <c r="H64" s="4" t="s">
        <v>64</v>
      </c>
      <c r="I64" s="4" t="s">
        <v>203</v>
      </c>
      <c r="J64" s="7">
        <v>1.638888888888889E-2</v>
      </c>
      <c r="K64" s="45">
        <f t="shared" si="1"/>
        <v>3.2777777777777779E-3</v>
      </c>
      <c r="L64" s="20"/>
      <c r="M64" s="4" t="s">
        <v>200</v>
      </c>
    </row>
    <row r="65" spans="1:14">
      <c r="A65" s="5">
        <v>40269</v>
      </c>
      <c r="B65" s="86" t="s">
        <v>512</v>
      </c>
      <c r="C65" s="87"/>
      <c r="D65" s="4"/>
      <c r="E65" s="4" t="s">
        <v>16</v>
      </c>
      <c r="F65" s="4">
        <v>10</v>
      </c>
      <c r="G65" s="4" t="s">
        <v>202</v>
      </c>
      <c r="H65" s="4" t="s">
        <v>64</v>
      </c>
      <c r="I65" s="4" t="s">
        <v>203</v>
      </c>
      <c r="J65" s="7">
        <v>3.4583333333333334E-2</v>
      </c>
      <c r="K65" s="45">
        <f t="shared" si="1"/>
        <v>3.4583333333333332E-3</v>
      </c>
      <c r="L65" s="8"/>
      <c r="M65" s="4" t="s">
        <v>519</v>
      </c>
    </row>
    <row r="66" spans="1:14">
      <c r="A66" s="5">
        <v>45383</v>
      </c>
      <c r="B66" s="86" t="s">
        <v>491</v>
      </c>
      <c r="C66" s="87"/>
      <c r="D66" s="4" t="s">
        <v>492</v>
      </c>
      <c r="E66" s="4" t="s">
        <v>16</v>
      </c>
      <c r="F66" s="4">
        <v>21.1</v>
      </c>
      <c r="G66" s="4" t="s">
        <v>474</v>
      </c>
      <c r="H66" s="4" t="s">
        <v>64</v>
      </c>
      <c r="I66" s="4" t="s">
        <v>203</v>
      </c>
      <c r="J66" s="7">
        <v>8.0925925925925915E-2</v>
      </c>
      <c r="K66" s="45">
        <f t="shared" si="1"/>
        <v>3.8353519396173417E-3</v>
      </c>
      <c r="L66" s="8"/>
      <c r="M66" s="4" t="s">
        <v>493</v>
      </c>
    </row>
    <row r="67" spans="1:14">
      <c r="A67" s="3" t="s">
        <v>46</v>
      </c>
      <c r="B67" s="86" t="s">
        <v>92</v>
      </c>
      <c r="C67" s="87"/>
      <c r="D67" s="4" t="s">
        <v>93</v>
      </c>
      <c r="E67" s="4" t="s">
        <v>16</v>
      </c>
      <c r="F67" s="4">
        <v>5</v>
      </c>
      <c r="G67" s="4"/>
      <c r="H67" s="4" t="s">
        <v>98</v>
      </c>
      <c r="I67" s="4" t="s">
        <v>99</v>
      </c>
      <c r="J67" s="7">
        <v>1.7118055555555556E-2</v>
      </c>
      <c r="K67" s="45">
        <f t="shared" ref="K67:K98" si="2">J67/F67</f>
        <v>3.4236111111111112E-3</v>
      </c>
      <c r="L67" s="8" t="s">
        <v>100</v>
      </c>
      <c r="M67" s="4" t="s">
        <v>95</v>
      </c>
    </row>
    <row r="68" spans="1:14">
      <c r="A68" s="53">
        <v>42710</v>
      </c>
      <c r="B68" s="86" t="s">
        <v>390</v>
      </c>
      <c r="C68" s="87"/>
      <c r="D68" s="4" t="s">
        <v>391</v>
      </c>
      <c r="E68" s="4" t="s">
        <v>16</v>
      </c>
      <c r="F68" s="4">
        <v>5</v>
      </c>
      <c r="G68" s="4"/>
      <c r="H68" s="4" t="s">
        <v>185</v>
      </c>
      <c r="I68" s="4" t="s">
        <v>186</v>
      </c>
      <c r="J68" s="7">
        <v>1.8784722222222223E-2</v>
      </c>
      <c r="K68" s="45">
        <f t="shared" si="2"/>
        <v>3.7569444444444447E-3</v>
      </c>
      <c r="L68" s="8"/>
      <c r="M68" s="4" t="s">
        <v>393</v>
      </c>
    </row>
    <row r="69" spans="1:14">
      <c r="A69" s="5">
        <v>37012</v>
      </c>
      <c r="B69" s="86" t="s">
        <v>476</v>
      </c>
      <c r="C69" s="87"/>
      <c r="D69" s="4" t="s">
        <v>477</v>
      </c>
      <c r="E69" s="4" t="s">
        <v>16</v>
      </c>
      <c r="F69" s="4">
        <v>21.1</v>
      </c>
      <c r="G69" s="4" t="s">
        <v>480</v>
      </c>
      <c r="H69" s="4" t="s">
        <v>185</v>
      </c>
      <c r="I69" s="4" t="s">
        <v>186</v>
      </c>
      <c r="J69" s="7">
        <v>9.0474537037037048E-2</v>
      </c>
      <c r="K69" s="45">
        <f t="shared" si="2"/>
        <v>4.2878927505704762E-3</v>
      </c>
      <c r="L69" s="20"/>
      <c r="M69" s="4" t="s">
        <v>475</v>
      </c>
    </row>
    <row r="70" spans="1:14">
      <c r="A70" s="3" t="s">
        <v>46</v>
      </c>
      <c r="B70" s="86" t="s">
        <v>47</v>
      </c>
      <c r="C70" s="87"/>
      <c r="D70" s="4" t="s">
        <v>48</v>
      </c>
      <c r="E70" s="4" t="s">
        <v>16</v>
      </c>
      <c r="F70" s="4">
        <v>42.2</v>
      </c>
      <c r="G70" s="4"/>
      <c r="H70" s="4" t="s">
        <v>68</v>
      </c>
      <c r="I70" s="4" t="s">
        <v>69</v>
      </c>
      <c r="J70" s="7">
        <v>0.15938657407407408</v>
      </c>
      <c r="K70" s="45">
        <f t="shared" si="2"/>
        <v>3.7769330349306652E-3</v>
      </c>
      <c r="L70" s="8"/>
      <c r="M70" s="4" t="s">
        <v>70</v>
      </c>
    </row>
    <row r="71" spans="1:14">
      <c r="A71" s="3" t="s">
        <v>174</v>
      </c>
      <c r="B71" s="86" t="s">
        <v>201</v>
      </c>
      <c r="C71" s="87"/>
      <c r="D71" s="4"/>
      <c r="E71" s="4" t="s">
        <v>16</v>
      </c>
      <c r="F71" s="4">
        <v>5</v>
      </c>
      <c r="G71" s="4" t="s">
        <v>161</v>
      </c>
      <c r="H71" s="4" t="s">
        <v>39</v>
      </c>
      <c r="I71" s="4" t="s">
        <v>40</v>
      </c>
      <c r="J71" s="7">
        <v>1.6493055555555556E-2</v>
      </c>
      <c r="K71" s="45">
        <f t="shared" si="2"/>
        <v>3.2986111111111111E-3</v>
      </c>
      <c r="L71" s="8"/>
      <c r="M71" s="4" t="s">
        <v>200</v>
      </c>
    </row>
    <row r="72" spans="1:14">
      <c r="A72" s="5">
        <v>43891</v>
      </c>
      <c r="B72" s="86" t="s">
        <v>524</v>
      </c>
      <c r="C72" s="87"/>
      <c r="D72" s="4" t="s">
        <v>525</v>
      </c>
      <c r="E72" s="4" t="s">
        <v>16</v>
      </c>
      <c r="F72" s="4">
        <v>21.1</v>
      </c>
      <c r="G72" s="4" t="s">
        <v>161</v>
      </c>
      <c r="H72" s="4" t="s">
        <v>39</v>
      </c>
      <c r="I72" s="4" t="s">
        <v>40</v>
      </c>
      <c r="J72" s="21">
        <v>8.3773148148148138E-2</v>
      </c>
      <c r="K72" s="45">
        <f t="shared" si="2"/>
        <v>3.9702913814288216E-3</v>
      </c>
      <c r="L72" s="8"/>
      <c r="M72" s="4" t="s">
        <v>526</v>
      </c>
    </row>
    <row r="73" spans="1:14">
      <c r="A73" s="5">
        <v>37012</v>
      </c>
      <c r="B73" s="86" t="s">
        <v>476</v>
      </c>
      <c r="C73" s="87"/>
      <c r="D73" s="4" t="s">
        <v>477</v>
      </c>
      <c r="E73" s="4" t="s">
        <v>16</v>
      </c>
      <c r="F73" s="4">
        <v>10</v>
      </c>
      <c r="G73" s="4" t="s">
        <v>161</v>
      </c>
      <c r="H73" s="4" t="s">
        <v>428</v>
      </c>
      <c r="I73" s="4" t="s">
        <v>40</v>
      </c>
      <c r="J73" s="7">
        <v>3.425925925925926E-2</v>
      </c>
      <c r="K73" s="45">
        <f t="shared" si="2"/>
        <v>3.425925925925926E-3</v>
      </c>
      <c r="L73" s="8"/>
      <c r="M73" s="4" t="s">
        <v>482</v>
      </c>
    </row>
    <row r="74" spans="1:14">
      <c r="A74" s="3" t="s">
        <v>13</v>
      </c>
      <c r="B74" s="86" t="s">
        <v>638</v>
      </c>
      <c r="C74" s="87"/>
      <c r="D74" s="4" t="s">
        <v>640</v>
      </c>
      <c r="E74" s="4" t="s">
        <v>16</v>
      </c>
      <c r="F74" s="4">
        <v>42.2</v>
      </c>
      <c r="G74" s="4"/>
      <c r="H74" s="4" t="s">
        <v>641</v>
      </c>
      <c r="I74" s="4" t="s">
        <v>642</v>
      </c>
      <c r="J74" s="7">
        <v>0.18886574074074072</v>
      </c>
      <c r="K74" s="45">
        <f t="shared" si="2"/>
        <v>4.4754914867474105E-3</v>
      </c>
      <c r="L74" s="65"/>
      <c r="M74" s="4" t="s">
        <v>639</v>
      </c>
    </row>
    <row r="75" spans="1:14">
      <c r="A75" s="3" t="s">
        <v>46</v>
      </c>
      <c r="B75" s="86" t="s">
        <v>47</v>
      </c>
      <c r="C75" s="87"/>
      <c r="D75" s="4" t="s">
        <v>48</v>
      </c>
      <c r="E75" s="4" t="s">
        <v>16</v>
      </c>
      <c r="F75" s="4">
        <v>21.1</v>
      </c>
      <c r="G75" s="4"/>
      <c r="H75" s="4" t="s">
        <v>52</v>
      </c>
      <c r="I75" s="4" t="s">
        <v>53</v>
      </c>
      <c r="J75" s="7">
        <v>6.805555555555555E-2</v>
      </c>
      <c r="K75" s="45">
        <f t="shared" si="2"/>
        <v>3.2253817798841493E-3</v>
      </c>
      <c r="L75" s="8"/>
      <c r="M75" s="4" t="s">
        <v>54</v>
      </c>
      <c r="N75" s="11" t="s">
        <v>53</v>
      </c>
    </row>
    <row r="76" spans="1:14">
      <c r="A76" s="3" t="s">
        <v>269</v>
      </c>
      <c r="B76" s="86" t="s">
        <v>270</v>
      </c>
      <c r="C76" s="87"/>
      <c r="D76" s="4"/>
      <c r="E76" s="4" t="s">
        <v>16</v>
      </c>
      <c r="F76" s="4">
        <v>5</v>
      </c>
      <c r="G76" s="4" t="s">
        <v>198</v>
      </c>
      <c r="H76" s="4" t="s">
        <v>55</v>
      </c>
      <c r="I76" s="4" t="s">
        <v>53</v>
      </c>
      <c r="J76" s="7">
        <v>1.3553240740740741E-2</v>
      </c>
      <c r="K76" s="45">
        <f t="shared" si="2"/>
        <v>2.7106481481481482E-3</v>
      </c>
      <c r="L76" s="8"/>
      <c r="M76" s="4" t="s">
        <v>277</v>
      </c>
    </row>
    <row r="77" spans="1:14">
      <c r="A77" s="5">
        <v>41671</v>
      </c>
      <c r="B77" s="69" t="s">
        <v>560</v>
      </c>
      <c r="C77" s="87"/>
      <c r="D77" s="4" t="s">
        <v>561</v>
      </c>
      <c r="E77" s="4" t="s">
        <v>16</v>
      </c>
      <c r="F77" s="4">
        <v>10</v>
      </c>
      <c r="G77" s="4"/>
      <c r="H77" s="4" t="s">
        <v>55</v>
      </c>
      <c r="I77" s="4" t="s">
        <v>53</v>
      </c>
      <c r="J77" s="7">
        <v>3.8032407407407411E-2</v>
      </c>
      <c r="K77" s="45">
        <f t="shared" si="2"/>
        <v>3.8032407407407411E-3</v>
      </c>
      <c r="L77" s="20"/>
      <c r="M77" s="4" t="s">
        <v>563</v>
      </c>
    </row>
    <row r="78" spans="1:14">
      <c r="A78" s="5">
        <v>37012</v>
      </c>
      <c r="B78" s="69" t="s">
        <v>476</v>
      </c>
      <c r="C78" s="87"/>
      <c r="D78" s="4" t="s">
        <v>477</v>
      </c>
      <c r="E78" s="4" t="s">
        <v>16</v>
      </c>
      <c r="F78" s="4">
        <v>21.1</v>
      </c>
      <c r="G78" s="4" t="s">
        <v>198</v>
      </c>
      <c r="H78" s="4" t="s">
        <v>55</v>
      </c>
      <c r="I78" s="4" t="s">
        <v>53</v>
      </c>
      <c r="J78" s="7">
        <v>6.537037037037037E-2</v>
      </c>
      <c r="K78" s="45">
        <f t="shared" si="2"/>
        <v>3.098121818500965E-3</v>
      </c>
      <c r="L78" s="8"/>
      <c r="M78" s="4" t="s">
        <v>475</v>
      </c>
    </row>
    <row r="79" spans="1:14">
      <c r="A79" s="3" t="s">
        <v>150</v>
      </c>
      <c r="B79" s="86" t="s">
        <v>151</v>
      </c>
      <c r="C79" s="87"/>
      <c r="D79" s="11" t="s">
        <v>152</v>
      </c>
      <c r="E79" s="4" t="s">
        <v>16</v>
      </c>
      <c r="F79" s="4">
        <v>42.2</v>
      </c>
      <c r="G79" s="4"/>
      <c r="H79" s="4" t="s">
        <v>153</v>
      </c>
      <c r="I79" s="4" t="s">
        <v>154</v>
      </c>
      <c r="J79" s="7">
        <v>0.15766203703703704</v>
      </c>
      <c r="K79" s="45">
        <f t="shared" si="2"/>
        <v>3.7360672283658063E-3</v>
      </c>
      <c r="L79" s="8"/>
      <c r="M79" s="4" t="s">
        <v>155</v>
      </c>
    </row>
    <row r="80" spans="1:14">
      <c r="A80" s="5">
        <v>44228</v>
      </c>
      <c r="B80" s="86" t="s">
        <v>555</v>
      </c>
      <c r="C80" s="87"/>
      <c r="D80" s="4" t="s">
        <v>449</v>
      </c>
      <c r="E80" s="4" t="s">
        <v>16</v>
      </c>
      <c r="F80" s="4">
        <v>5</v>
      </c>
      <c r="G80" s="22" t="s">
        <v>204</v>
      </c>
      <c r="H80" s="22" t="s">
        <v>138</v>
      </c>
      <c r="I80" s="22" t="s">
        <v>139</v>
      </c>
      <c r="J80" s="7">
        <v>1.7592592592592594E-2</v>
      </c>
      <c r="K80" s="45">
        <f t="shared" si="2"/>
        <v>3.5185185185185189E-3</v>
      </c>
      <c r="L80" s="8" t="s">
        <v>41</v>
      </c>
      <c r="M80" s="4" t="s">
        <v>556</v>
      </c>
    </row>
    <row r="81" spans="1:13">
      <c r="A81" s="53">
        <v>42623</v>
      </c>
      <c r="B81" s="86" t="s">
        <v>136</v>
      </c>
      <c r="C81" s="87"/>
      <c r="D81" s="4" t="s">
        <v>137</v>
      </c>
      <c r="E81" s="4" t="s">
        <v>16</v>
      </c>
      <c r="F81" s="4">
        <v>42.2</v>
      </c>
      <c r="G81" s="4"/>
      <c r="H81" s="4" t="s">
        <v>138</v>
      </c>
      <c r="I81" s="4" t="s">
        <v>139</v>
      </c>
      <c r="J81" s="7">
        <v>0.19519675925925925</v>
      </c>
      <c r="K81" s="45">
        <f t="shared" si="2"/>
        <v>4.6255156222573283E-3</v>
      </c>
      <c r="L81" s="8" t="s">
        <v>140</v>
      </c>
      <c r="M81" s="4" t="s">
        <v>141</v>
      </c>
    </row>
    <row r="82" spans="1:13">
      <c r="A82" s="5">
        <v>40269</v>
      </c>
      <c r="B82" s="86" t="s">
        <v>512</v>
      </c>
      <c r="C82" s="87"/>
      <c r="D82" s="4"/>
      <c r="E82" s="4" t="s">
        <v>16</v>
      </c>
      <c r="F82" s="4">
        <v>10</v>
      </c>
      <c r="G82" s="4" t="s">
        <v>256</v>
      </c>
      <c r="H82" s="4" t="s">
        <v>138</v>
      </c>
      <c r="I82" s="4" t="s">
        <v>281</v>
      </c>
      <c r="J82" s="7">
        <v>3.5833333333333335E-2</v>
      </c>
      <c r="K82" s="45">
        <f t="shared" si="2"/>
        <v>3.5833333333333333E-3</v>
      </c>
      <c r="L82" s="8" t="s">
        <v>159</v>
      </c>
      <c r="M82" s="4" t="s">
        <v>520</v>
      </c>
    </row>
    <row r="83" spans="1:13">
      <c r="A83" s="5">
        <v>39569</v>
      </c>
      <c r="B83" s="86" t="s">
        <v>468</v>
      </c>
      <c r="C83" s="87"/>
      <c r="D83" s="4" t="s">
        <v>296</v>
      </c>
      <c r="E83" s="4" t="s">
        <v>16</v>
      </c>
      <c r="F83" s="4">
        <v>21.1</v>
      </c>
      <c r="G83" s="4" t="s">
        <v>256</v>
      </c>
      <c r="H83" s="4" t="s">
        <v>138</v>
      </c>
      <c r="I83" s="4" t="s">
        <v>281</v>
      </c>
      <c r="J83" s="7">
        <v>8.1226851851851856E-2</v>
      </c>
      <c r="K83" s="45">
        <f t="shared" si="2"/>
        <v>3.8496138318413198E-3</v>
      </c>
      <c r="L83" s="8"/>
      <c r="M83" s="4" t="s">
        <v>471</v>
      </c>
    </row>
    <row r="84" spans="1:13">
      <c r="A84" s="3" t="s">
        <v>246</v>
      </c>
      <c r="B84" s="86" t="s">
        <v>260</v>
      </c>
      <c r="C84" s="87"/>
      <c r="D84" s="4" t="s">
        <v>261</v>
      </c>
      <c r="E84" s="4" t="s">
        <v>16</v>
      </c>
      <c r="F84" s="4">
        <v>10</v>
      </c>
      <c r="G84" s="4" t="s">
        <v>239</v>
      </c>
      <c r="H84" s="4" t="s">
        <v>33</v>
      </c>
      <c r="I84" s="4" t="s">
        <v>222</v>
      </c>
      <c r="J84" s="7">
        <v>4.3460648148148151E-2</v>
      </c>
      <c r="K84" s="45">
        <f t="shared" si="2"/>
        <v>4.3460648148148148E-3</v>
      </c>
      <c r="L84" s="8" t="s">
        <v>263</v>
      </c>
      <c r="M84" s="4" t="s">
        <v>264</v>
      </c>
    </row>
    <row r="85" spans="1:13">
      <c r="A85" s="53">
        <v>42532</v>
      </c>
      <c r="B85" s="86" t="s">
        <v>649</v>
      </c>
      <c r="C85" s="87"/>
      <c r="D85" s="4" t="s">
        <v>647</v>
      </c>
      <c r="E85" s="4" t="s">
        <v>16</v>
      </c>
      <c r="F85" s="4">
        <v>5</v>
      </c>
      <c r="G85" s="4"/>
      <c r="H85" s="4" t="s">
        <v>641</v>
      </c>
      <c r="I85" s="4" t="s">
        <v>653</v>
      </c>
      <c r="J85" s="7">
        <v>2.7604166666666666E-2</v>
      </c>
      <c r="K85" s="45">
        <f t="shared" si="2"/>
        <v>5.5208333333333333E-3</v>
      </c>
      <c r="L85" s="8" t="s">
        <v>654</v>
      </c>
      <c r="M85" s="4" t="s">
        <v>648</v>
      </c>
    </row>
    <row r="86" spans="1:13">
      <c r="A86" s="3" t="s">
        <v>46</v>
      </c>
      <c r="B86" s="86" t="s">
        <v>47</v>
      </c>
      <c r="C86" s="87"/>
      <c r="D86" s="4" t="s">
        <v>48</v>
      </c>
      <c r="E86" s="4" t="s">
        <v>16</v>
      </c>
      <c r="F86" s="4">
        <v>42.2</v>
      </c>
      <c r="G86" s="4"/>
      <c r="H86" s="4" t="s">
        <v>83</v>
      </c>
      <c r="I86" s="4" t="s">
        <v>84</v>
      </c>
      <c r="J86" s="7">
        <v>0.17386574074074077</v>
      </c>
      <c r="K86" s="45">
        <f t="shared" si="2"/>
        <v>4.1200412497805865E-3</v>
      </c>
      <c r="L86" s="8"/>
      <c r="M86" s="4" t="s">
        <v>70</v>
      </c>
    </row>
    <row r="87" spans="1:13">
      <c r="A87" s="3" t="s">
        <v>46</v>
      </c>
      <c r="B87" s="86" t="s">
        <v>47</v>
      </c>
      <c r="C87" s="87"/>
      <c r="D87" s="4" t="s">
        <v>48</v>
      </c>
      <c r="E87" s="4" t="s">
        <v>16</v>
      </c>
      <c r="F87" s="4">
        <v>42.2</v>
      </c>
      <c r="G87" s="4"/>
      <c r="H87" s="4" t="s">
        <v>77</v>
      </c>
      <c r="I87" s="4" t="s">
        <v>78</v>
      </c>
      <c r="J87" s="7">
        <v>0.16635416666666666</v>
      </c>
      <c r="K87" s="45">
        <f t="shared" si="2"/>
        <v>3.9420418641390202E-3</v>
      </c>
      <c r="L87" s="8"/>
      <c r="M87" s="4" t="s">
        <v>70</v>
      </c>
    </row>
    <row r="88" spans="1:13">
      <c r="A88" s="3" t="s">
        <v>368</v>
      </c>
      <c r="B88" s="86" t="s">
        <v>372</v>
      </c>
      <c r="C88" s="87"/>
      <c r="D88" s="4" t="s">
        <v>373</v>
      </c>
      <c r="E88" s="4" t="s">
        <v>16</v>
      </c>
      <c r="F88" s="4">
        <v>10</v>
      </c>
      <c r="G88" s="4" t="s">
        <v>239</v>
      </c>
      <c r="H88" s="4" t="s">
        <v>182</v>
      </c>
      <c r="I88" s="4" t="s">
        <v>183</v>
      </c>
      <c r="J88" s="7">
        <v>4.1828703703703701E-2</v>
      </c>
      <c r="K88" s="45">
        <f t="shared" si="2"/>
        <v>4.1828703703703698E-3</v>
      </c>
      <c r="L88" s="8"/>
      <c r="M88" s="4" t="s">
        <v>374</v>
      </c>
    </row>
    <row r="89" spans="1:13">
      <c r="A89" s="3" t="s">
        <v>269</v>
      </c>
      <c r="B89" s="86" t="s">
        <v>270</v>
      </c>
      <c r="C89" s="87"/>
      <c r="D89" s="4"/>
      <c r="E89" s="4" t="s">
        <v>16</v>
      </c>
      <c r="F89" s="4">
        <v>5</v>
      </c>
      <c r="G89" s="4"/>
      <c r="H89" s="4" t="s">
        <v>278</v>
      </c>
      <c r="I89" s="4" t="s">
        <v>279</v>
      </c>
      <c r="J89" s="7">
        <v>1.4710648148148148E-2</v>
      </c>
      <c r="K89" s="45">
        <f t="shared" si="2"/>
        <v>2.9421296296296296E-3</v>
      </c>
      <c r="L89" s="8"/>
      <c r="M89" s="4" t="s">
        <v>277</v>
      </c>
    </row>
    <row r="90" spans="1:13">
      <c r="A90" s="53">
        <v>42559</v>
      </c>
      <c r="B90" s="89" t="s">
        <v>295</v>
      </c>
      <c r="C90" s="87"/>
      <c r="D90" s="4" t="s">
        <v>296</v>
      </c>
      <c r="E90" s="4" t="s">
        <v>16</v>
      </c>
      <c r="F90" s="4">
        <v>1</v>
      </c>
      <c r="G90" s="4" t="s">
        <v>297</v>
      </c>
      <c r="H90" s="4" t="s">
        <v>298</v>
      </c>
      <c r="I90" s="4" t="s">
        <v>279</v>
      </c>
      <c r="J90" s="7">
        <v>3.6111111111111114E-3</v>
      </c>
      <c r="K90" s="45">
        <f t="shared" si="2"/>
        <v>3.6111111111111114E-3</v>
      </c>
      <c r="L90" s="8" t="s">
        <v>159</v>
      </c>
      <c r="M90" s="4" t="s">
        <v>294</v>
      </c>
    </row>
    <row r="91" spans="1:13">
      <c r="A91" s="5">
        <v>44682</v>
      </c>
      <c r="B91" s="86" t="s">
        <v>437</v>
      </c>
      <c r="C91" s="87"/>
      <c r="D91" s="12" t="s">
        <v>438</v>
      </c>
      <c r="E91" s="4" t="s">
        <v>16</v>
      </c>
      <c r="F91" s="4">
        <v>42.2</v>
      </c>
      <c r="G91" s="4" t="s">
        <v>164</v>
      </c>
      <c r="H91" s="4" t="s">
        <v>442</v>
      </c>
      <c r="I91" s="10" t="s">
        <v>443</v>
      </c>
      <c r="J91" s="7">
        <v>0.1658449074074074</v>
      </c>
      <c r="K91" s="45">
        <f t="shared" si="2"/>
        <v>3.92997410918027E-3</v>
      </c>
      <c r="L91" s="8" t="s">
        <v>444</v>
      </c>
      <c r="M91" s="45" t="s">
        <v>445</v>
      </c>
    </row>
    <row r="92" spans="1:13">
      <c r="A92" s="3" t="s">
        <v>246</v>
      </c>
      <c r="B92" s="86" t="s">
        <v>260</v>
      </c>
      <c r="C92" s="87"/>
      <c r="D92" s="4" t="s">
        <v>261</v>
      </c>
      <c r="E92" s="4" t="s">
        <v>16</v>
      </c>
      <c r="F92" s="4">
        <v>10</v>
      </c>
      <c r="G92" s="4" t="s">
        <v>164</v>
      </c>
      <c r="H92" s="4" t="s">
        <v>101</v>
      </c>
      <c r="I92" s="4" t="s">
        <v>125</v>
      </c>
      <c r="J92" s="7">
        <v>3.7268518518518513E-2</v>
      </c>
      <c r="K92" s="45">
        <f t="shared" si="2"/>
        <v>3.7268518518518514E-3</v>
      </c>
      <c r="L92" s="8"/>
      <c r="M92" s="4" t="s">
        <v>262</v>
      </c>
    </row>
    <row r="93" spans="1:13">
      <c r="A93" s="3" t="s">
        <v>269</v>
      </c>
      <c r="B93" s="86" t="s">
        <v>270</v>
      </c>
      <c r="C93" s="87"/>
      <c r="D93" s="4"/>
      <c r="E93" s="4" t="s">
        <v>16</v>
      </c>
      <c r="F93" s="4">
        <v>5</v>
      </c>
      <c r="G93" s="4" t="s">
        <v>239</v>
      </c>
      <c r="H93" s="4" t="s">
        <v>126</v>
      </c>
      <c r="I93" s="4" t="s">
        <v>125</v>
      </c>
      <c r="J93" s="7">
        <v>1.7916666666666668E-2</v>
      </c>
      <c r="K93" s="45">
        <f t="shared" si="2"/>
        <v>3.5833333333333333E-3</v>
      </c>
      <c r="L93" s="8"/>
      <c r="M93" s="4" t="s">
        <v>277</v>
      </c>
    </row>
    <row r="94" spans="1:13">
      <c r="A94" s="53">
        <v>42559</v>
      </c>
      <c r="B94" s="89" t="s">
        <v>295</v>
      </c>
      <c r="C94" s="87"/>
      <c r="D94" s="4" t="s">
        <v>296</v>
      </c>
      <c r="E94" s="4" t="s">
        <v>16</v>
      </c>
      <c r="F94" s="4">
        <v>10</v>
      </c>
      <c r="G94" s="4" t="s">
        <v>239</v>
      </c>
      <c r="H94" s="4" t="s">
        <v>126</v>
      </c>
      <c r="I94" s="4" t="s">
        <v>125</v>
      </c>
      <c r="J94" s="7">
        <v>3.9583333333333331E-2</v>
      </c>
      <c r="K94" s="45">
        <f t="shared" si="2"/>
        <v>3.9583333333333328E-3</v>
      </c>
      <c r="L94" s="8"/>
      <c r="M94" s="4" t="s">
        <v>304</v>
      </c>
    </row>
    <row r="95" spans="1:13">
      <c r="A95" s="5">
        <v>40269</v>
      </c>
      <c r="B95" s="86" t="s">
        <v>512</v>
      </c>
      <c r="C95" s="87"/>
      <c r="D95" s="4"/>
      <c r="E95" s="4" t="s">
        <v>16</v>
      </c>
      <c r="F95" s="4">
        <v>5</v>
      </c>
      <c r="G95" s="4" t="s">
        <v>275</v>
      </c>
      <c r="H95" s="4" t="s">
        <v>56</v>
      </c>
      <c r="I95" s="4" t="s">
        <v>57</v>
      </c>
      <c r="J95" s="7">
        <v>1.5902777777777776E-2</v>
      </c>
      <c r="K95" s="45">
        <f t="shared" si="2"/>
        <v>3.1805555555555554E-3</v>
      </c>
      <c r="L95" s="8"/>
      <c r="M95" s="11" t="s">
        <v>514</v>
      </c>
    </row>
    <row r="96" spans="1:13">
      <c r="A96" s="3" t="s">
        <v>46</v>
      </c>
      <c r="B96" s="86" t="s">
        <v>47</v>
      </c>
      <c r="C96" s="87"/>
      <c r="D96" s="4" t="s">
        <v>48</v>
      </c>
      <c r="E96" s="4" t="s">
        <v>16</v>
      </c>
      <c r="F96" s="4">
        <v>21.1</v>
      </c>
      <c r="G96" s="4"/>
      <c r="H96" s="4" t="s">
        <v>56</v>
      </c>
      <c r="I96" s="4" t="s">
        <v>57</v>
      </c>
      <c r="J96" s="7">
        <v>7.0833333333333331E-2</v>
      </c>
      <c r="K96" s="45">
        <f t="shared" si="2"/>
        <v>3.357030015797788E-3</v>
      </c>
      <c r="L96" s="8" t="s">
        <v>41</v>
      </c>
      <c r="M96" s="4" t="s">
        <v>54</v>
      </c>
    </row>
    <row r="97" spans="1:13">
      <c r="A97" s="5">
        <v>40269</v>
      </c>
      <c r="B97" s="86" t="s">
        <v>512</v>
      </c>
      <c r="C97" s="87"/>
      <c r="D97" s="4"/>
      <c r="E97" s="4" t="s">
        <v>16</v>
      </c>
      <c r="F97" s="4">
        <v>5</v>
      </c>
      <c r="G97" s="4" t="s">
        <v>198</v>
      </c>
      <c r="H97" s="4" t="s">
        <v>515</v>
      </c>
      <c r="I97" s="4" t="s">
        <v>516</v>
      </c>
      <c r="J97" s="7">
        <v>1.269675925925926E-2</v>
      </c>
      <c r="K97" s="18">
        <f t="shared" si="2"/>
        <v>2.5393518518518521E-3</v>
      </c>
      <c r="L97" s="8" t="s">
        <v>435</v>
      </c>
      <c r="M97" s="4" t="s">
        <v>514</v>
      </c>
    </row>
    <row r="98" spans="1:13">
      <c r="A98" s="5">
        <v>47239</v>
      </c>
      <c r="B98" s="86" t="s">
        <v>418</v>
      </c>
      <c r="C98" s="87"/>
      <c r="D98" s="4" t="s">
        <v>419</v>
      </c>
      <c r="E98" s="4" t="s">
        <v>16</v>
      </c>
      <c r="F98" s="4">
        <v>42.2</v>
      </c>
      <c r="G98" s="4"/>
      <c r="H98" s="4" t="s">
        <v>85</v>
      </c>
      <c r="I98" s="4" t="s">
        <v>86</v>
      </c>
      <c r="J98" s="7">
        <v>0.16803240740740741</v>
      </c>
      <c r="K98" s="45">
        <f t="shared" si="2"/>
        <v>3.9818106020712649E-3</v>
      </c>
      <c r="L98" s="8"/>
      <c r="M98" s="4" t="s">
        <v>417</v>
      </c>
    </row>
    <row r="99" spans="1:13">
      <c r="A99" s="5">
        <v>45383</v>
      </c>
      <c r="B99" s="86" t="s">
        <v>491</v>
      </c>
      <c r="C99" s="87"/>
      <c r="D99" s="4" t="s">
        <v>492</v>
      </c>
      <c r="E99" s="4" t="s">
        <v>16</v>
      </c>
      <c r="F99" s="4">
        <v>21.1</v>
      </c>
      <c r="G99" s="4" t="s">
        <v>420</v>
      </c>
      <c r="H99" s="4" t="s">
        <v>421</v>
      </c>
      <c r="I99" s="4" t="s">
        <v>422</v>
      </c>
      <c r="J99" s="7">
        <v>6.9837962962962963E-2</v>
      </c>
      <c r="K99" s="45">
        <f t="shared" ref="K99:K130" si="3">J99/F99</f>
        <v>3.309856064595401E-3</v>
      </c>
      <c r="L99" s="8"/>
      <c r="M99" s="4" t="s">
        <v>493</v>
      </c>
    </row>
    <row r="100" spans="1:13">
      <c r="A100" s="5">
        <v>47239</v>
      </c>
      <c r="B100" s="86" t="s">
        <v>418</v>
      </c>
      <c r="C100" s="87"/>
      <c r="D100" s="4" t="s">
        <v>419</v>
      </c>
      <c r="E100" s="4" t="s">
        <v>16</v>
      </c>
      <c r="F100" s="4">
        <v>42.2</v>
      </c>
      <c r="G100" s="4" t="s">
        <v>420</v>
      </c>
      <c r="H100" s="4" t="s">
        <v>421</v>
      </c>
      <c r="I100" s="4" t="s">
        <v>422</v>
      </c>
      <c r="J100" s="7">
        <v>0.17107638888888888</v>
      </c>
      <c r="K100" s="45">
        <f t="shared" si="3"/>
        <v>4.053942864665613E-3</v>
      </c>
      <c r="L100" s="8"/>
      <c r="M100" s="4" t="s">
        <v>417</v>
      </c>
    </row>
    <row r="101" spans="1:13">
      <c r="A101" s="3" t="s">
        <v>269</v>
      </c>
      <c r="B101" s="86" t="s">
        <v>270</v>
      </c>
      <c r="C101" s="87"/>
      <c r="D101" s="4"/>
      <c r="E101" s="4" t="s">
        <v>16</v>
      </c>
      <c r="F101" s="4">
        <v>5</v>
      </c>
      <c r="G101" s="4" t="s">
        <v>164</v>
      </c>
      <c r="H101" s="4" t="s">
        <v>62</v>
      </c>
      <c r="I101" s="4" t="s">
        <v>63</v>
      </c>
      <c r="J101" s="7">
        <v>1.7395833333333336E-2</v>
      </c>
      <c r="K101" s="45">
        <f t="shared" si="3"/>
        <v>3.4791666666666673E-3</v>
      </c>
      <c r="L101" s="8" t="s">
        <v>280</v>
      </c>
      <c r="M101" s="4" t="s">
        <v>277</v>
      </c>
    </row>
    <row r="102" spans="1:13">
      <c r="A102" s="53">
        <v>42710</v>
      </c>
      <c r="B102" s="86" t="s">
        <v>402</v>
      </c>
      <c r="C102" s="87"/>
      <c r="D102" s="4" t="s">
        <v>403</v>
      </c>
      <c r="E102" s="4" t="s">
        <v>16</v>
      </c>
      <c r="F102" s="4">
        <v>10</v>
      </c>
      <c r="G102" s="4" t="s">
        <v>164</v>
      </c>
      <c r="H102" s="4" t="s">
        <v>62</v>
      </c>
      <c r="I102" s="4" t="s">
        <v>63</v>
      </c>
      <c r="J102" s="7">
        <v>3.6851851851851851E-2</v>
      </c>
      <c r="K102" s="45">
        <f t="shared" si="3"/>
        <v>3.685185185185185E-3</v>
      </c>
      <c r="L102" s="8"/>
      <c r="M102" s="4" t="s">
        <v>404</v>
      </c>
    </row>
    <row r="103" spans="1:13">
      <c r="A103" s="5">
        <v>37012</v>
      </c>
      <c r="B103" s="86" t="s">
        <v>476</v>
      </c>
      <c r="C103" s="87"/>
      <c r="D103" s="4" t="s">
        <v>477</v>
      </c>
      <c r="E103" s="4" t="s">
        <v>16</v>
      </c>
      <c r="F103" s="4">
        <v>21.1</v>
      </c>
      <c r="G103" s="4" t="s">
        <v>164</v>
      </c>
      <c r="H103" s="4" t="s">
        <v>62</v>
      </c>
      <c r="I103" s="4" t="s">
        <v>63</v>
      </c>
      <c r="J103" s="7">
        <v>7.5902777777777777E-2</v>
      </c>
      <c r="K103" s="45">
        <f t="shared" si="3"/>
        <v>3.5972880463401788E-3</v>
      </c>
      <c r="L103" s="8" t="s">
        <v>159</v>
      </c>
      <c r="M103" s="4" t="s">
        <v>475</v>
      </c>
    </row>
    <row r="104" spans="1:13">
      <c r="A104" s="5">
        <v>47239</v>
      </c>
      <c r="B104" s="86" t="s">
        <v>418</v>
      </c>
      <c r="C104" s="87"/>
      <c r="D104" s="4" t="s">
        <v>419</v>
      </c>
      <c r="E104" s="4" t="s">
        <v>16</v>
      </c>
      <c r="F104" s="4">
        <v>42.2</v>
      </c>
      <c r="G104" s="4" t="s">
        <v>164</v>
      </c>
      <c r="H104" s="4" t="s">
        <v>62</v>
      </c>
      <c r="I104" s="4" t="s">
        <v>63</v>
      </c>
      <c r="J104" s="7">
        <v>0.16723379629629631</v>
      </c>
      <c r="K104" s="45">
        <f t="shared" si="3"/>
        <v>3.9628861681586802E-3</v>
      </c>
      <c r="L104" s="8" t="s">
        <v>159</v>
      </c>
      <c r="M104" s="4" t="s">
        <v>417</v>
      </c>
    </row>
    <row r="105" spans="1:13">
      <c r="A105" s="53">
        <v>42710</v>
      </c>
      <c r="B105" s="86" t="s">
        <v>390</v>
      </c>
      <c r="C105" s="87"/>
      <c r="D105" s="4" t="s">
        <v>391</v>
      </c>
      <c r="E105" s="4" t="s">
        <v>16</v>
      </c>
      <c r="F105" s="4">
        <v>5</v>
      </c>
      <c r="G105" s="4"/>
      <c r="H105" s="4" t="s">
        <v>87</v>
      </c>
      <c r="I105" s="4" t="s">
        <v>88</v>
      </c>
      <c r="J105" s="7">
        <v>1.7997685185185186E-2</v>
      </c>
      <c r="K105" s="45">
        <f t="shared" si="3"/>
        <v>3.5995370370370374E-3</v>
      </c>
      <c r="L105" s="8" t="s">
        <v>23</v>
      </c>
      <c r="M105" s="4" t="s">
        <v>393</v>
      </c>
    </row>
    <row r="106" spans="1:13">
      <c r="A106" s="5">
        <v>37012</v>
      </c>
      <c r="B106" s="86" t="s">
        <v>476</v>
      </c>
      <c r="C106" s="87"/>
      <c r="D106" s="4" t="s">
        <v>477</v>
      </c>
      <c r="E106" s="4" t="s">
        <v>16</v>
      </c>
      <c r="F106" s="4">
        <v>21.1</v>
      </c>
      <c r="G106" s="4" t="s">
        <v>204</v>
      </c>
      <c r="H106" s="4" t="s">
        <v>87</v>
      </c>
      <c r="I106" s="4" t="s">
        <v>88</v>
      </c>
      <c r="J106" s="7">
        <v>8.6759259259259258E-2</v>
      </c>
      <c r="K106" s="45">
        <f t="shared" si="3"/>
        <v>4.1118132350359835E-3</v>
      </c>
      <c r="L106" s="8"/>
      <c r="M106" s="4" t="s">
        <v>475</v>
      </c>
    </row>
    <row r="107" spans="1:13">
      <c r="A107" s="3" t="s">
        <v>46</v>
      </c>
      <c r="B107" s="86" t="s">
        <v>47</v>
      </c>
      <c r="C107" s="87"/>
      <c r="D107" s="4" t="s">
        <v>48</v>
      </c>
      <c r="E107" s="4" t="s">
        <v>16</v>
      </c>
      <c r="F107" s="4">
        <v>42.2</v>
      </c>
      <c r="G107" s="4"/>
      <c r="H107" s="4" t="s">
        <v>87</v>
      </c>
      <c r="I107" s="4" t="s">
        <v>88</v>
      </c>
      <c r="J107" s="7">
        <v>0.18828703703703706</v>
      </c>
      <c r="K107" s="45">
        <f t="shared" si="3"/>
        <v>4.4617781288397405E-3</v>
      </c>
      <c r="L107" s="8"/>
      <c r="M107" s="4" t="s">
        <v>70</v>
      </c>
    </row>
    <row r="108" spans="1:13">
      <c r="A108" s="5">
        <v>40269</v>
      </c>
      <c r="B108" s="86" t="s">
        <v>512</v>
      </c>
      <c r="C108" s="87"/>
      <c r="D108" s="4"/>
      <c r="E108" s="4" t="s">
        <v>16</v>
      </c>
      <c r="F108" s="4">
        <v>5</v>
      </c>
      <c r="G108" s="4" t="s">
        <v>239</v>
      </c>
      <c r="H108" s="4" t="s">
        <v>344</v>
      </c>
      <c r="I108" s="4" t="s">
        <v>88</v>
      </c>
      <c r="J108" s="7">
        <v>2.2650462962962966E-2</v>
      </c>
      <c r="K108" s="45">
        <f t="shared" si="3"/>
        <v>4.5300925925925934E-3</v>
      </c>
      <c r="L108" s="8"/>
      <c r="M108" s="4" t="s">
        <v>514</v>
      </c>
    </row>
    <row r="109" spans="1:13">
      <c r="A109" s="5">
        <v>46784</v>
      </c>
      <c r="B109" s="86" t="s">
        <v>552</v>
      </c>
      <c r="C109" s="87"/>
      <c r="D109" s="4" t="s">
        <v>553</v>
      </c>
      <c r="E109" s="4" t="s">
        <v>16</v>
      </c>
      <c r="F109" s="4">
        <v>10</v>
      </c>
      <c r="G109" s="4" t="s">
        <v>239</v>
      </c>
      <c r="H109" s="4" t="s">
        <v>344</v>
      </c>
      <c r="I109" s="4" t="s">
        <v>88</v>
      </c>
      <c r="J109" s="7">
        <v>4.6782407407407411E-2</v>
      </c>
      <c r="K109" s="45">
        <f t="shared" si="3"/>
        <v>4.6782407407407415E-3</v>
      </c>
      <c r="L109" s="8"/>
      <c r="M109" s="4" t="s">
        <v>554</v>
      </c>
    </row>
    <row r="110" spans="1:13">
      <c r="A110" s="53">
        <v>42710</v>
      </c>
      <c r="B110" s="86" t="s">
        <v>390</v>
      </c>
      <c r="C110" s="87"/>
      <c r="D110" s="4" t="s">
        <v>391</v>
      </c>
      <c r="E110" s="4" t="s">
        <v>16</v>
      </c>
      <c r="F110" s="4">
        <v>5</v>
      </c>
      <c r="G110" s="4"/>
      <c r="H110" s="4" t="s">
        <v>119</v>
      </c>
      <c r="I110" s="4" t="s">
        <v>120</v>
      </c>
      <c r="J110" s="7">
        <v>1.8587962962962962E-2</v>
      </c>
      <c r="K110" s="45">
        <f t="shared" si="3"/>
        <v>3.7175925925925926E-3</v>
      </c>
      <c r="L110" s="8" t="s">
        <v>106</v>
      </c>
      <c r="M110" s="4" t="s">
        <v>393</v>
      </c>
    </row>
    <row r="111" spans="1:13">
      <c r="A111" s="5">
        <v>37012</v>
      </c>
      <c r="B111" s="86" t="s">
        <v>476</v>
      </c>
      <c r="C111" s="87"/>
      <c r="D111" s="4" t="s">
        <v>477</v>
      </c>
      <c r="E111" s="4" t="s">
        <v>16</v>
      </c>
      <c r="F111" s="4">
        <v>21.1</v>
      </c>
      <c r="G111" s="4" t="s">
        <v>275</v>
      </c>
      <c r="H111" s="4" t="s">
        <v>119</v>
      </c>
      <c r="I111" s="4" t="s">
        <v>120</v>
      </c>
      <c r="J111" s="7">
        <v>8.396990740740741E-2</v>
      </c>
      <c r="K111" s="45">
        <f t="shared" si="3"/>
        <v>3.9796164648060383E-3</v>
      </c>
      <c r="L111" s="8"/>
      <c r="M111" s="4" t="s">
        <v>475</v>
      </c>
    </row>
    <row r="112" spans="1:13">
      <c r="A112" s="5">
        <v>37012</v>
      </c>
      <c r="B112" s="86" t="s">
        <v>483</v>
      </c>
      <c r="C112" s="87"/>
      <c r="D112" s="4" t="s">
        <v>484</v>
      </c>
      <c r="E112" s="4" t="s">
        <v>16</v>
      </c>
      <c r="F112" s="4">
        <v>5</v>
      </c>
      <c r="G112" s="4" t="s">
        <v>202</v>
      </c>
      <c r="H112" s="4" t="s">
        <v>96</v>
      </c>
      <c r="I112" s="4" t="s">
        <v>97</v>
      </c>
      <c r="J112" s="7">
        <v>1.5717592592592592E-2</v>
      </c>
      <c r="K112" s="45">
        <f t="shared" si="3"/>
        <v>3.1435185185185186E-3</v>
      </c>
      <c r="L112" s="8"/>
      <c r="M112" s="4" t="s">
        <v>485</v>
      </c>
    </row>
    <row r="113" spans="1:13">
      <c r="A113" s="3" t="s">
        <v>13</v>
      </c>
      <c r="B113" s="88" t="s">
        <v>14</v>
      </c>
      <c r="C113" s="87"/>
      <c r="D113" s="4" t="s">
        <v>15</v>
      </c>
      <c r="E113" s="4" t="s">
        <v>16</v>
      </c>
      <c r="F113" s="4">
        <v>10</v>
      </c>
      <c r="G113" s="4"/>
      <c r="H113" s="4" t="s">
        <v>96</v>
      </c>
      <c r="I113" s="4" t="s">
        <v>97</v>
      </c>
      <c r="J113" s="7">
        <v>3.2893518518518523E-2</v>
      </c>
      <c r="K113" s="45">
        <f t="shared" si="3"/>
        <v>3.2893518518518523E-3</v>
      </c>
      <c r="L113" s="65" t="s">
        <v>23</v>
      </c>
      <c r="M113" s="4" t="s">
        <v>635</v>
      </c>
    </row>
    <row r="114" spans="1:13">
      <c r="A114" s="5">
        <v>40269</v>
      </c>
      <c r="B114" s="86" t="s">
        <v>512</v>
      </c>
      <c r="C114" s="87"/>
      <c r="D114" s="4"/>
      <c r="E114" s="4" t="s">
        <v>16</v>
      </c>
      <c r="F114" s="4">
        <v>5</v>
      </c>
      <c r="G114" s="4" t="s">
        <v>204</v>
      </c>
      <c r="H114" s="4" t="s">
        <v>517</v>
      </c>
      <c r="I114" s="4" t="s">
        <v>518</v>
      </c>
      <c r="J114" s="7">
        <v>1.8240740740740741E-2</v>
      </c>
      <c r="K114" s="45">
        <f t="shared" si="3"/>
        <v>3.6481481481481482E-3</v>
      </c>
      <c r="L114" s="8"/>
      <c r="M114" s="4" t="s">
        <v>514</v>
      </c>
    </row>
    <row r="115" spans="1:13">
      <c r="A115" s="3" t="s">
        <v>269</v>
      </c>
      <c r="B115" s="86" t="s">
        <v>270</v>
      </c>
      <c r="C115" s="87"/>
      <c r="D115" s="4"/>
      <c r="E115" s="4" t="s">
        <v>16</v>
      </c>
      <c r="F115" s="4">
        <v>5</v>
      </c>
      <c r="G115" s="4"/>
      <c r="H115" s="4" t="s">
        <v>60</v>
      </c>
      <c r="I115" s="4" t="s">
        <v>61</v>
      </c>
      <c r="J115" s="7">
        <v>1.5844907407407408E-2</v>
      </c>
      <c r="K115" s="45">
        <f t="shared" si="3"/>
        <v>3.1689814814814818E-3</v>
      </c>
      <c r="L115" s="8"/>
      <c r="M115" s="4" t="s">
        <v>277</v>
      </c>
    </row>
    <row r="116" spans="1:13">
      <c r="A116" s="53">
        <v>42710</v>
      </c>
      <c r="B116" s="86" t="s">
        <v>390</v>
      </c>
      <c r="C116" s="87"/>
      <c r="D116" s="4" t="s">
        <v>391</v>
      </c>
      <c r="E116" s="4" t="s">
        <v>16</v>
      </c>
      <c r="F116" s="4">
        <v>10</v>
      </c>
      <c r="G116" s="4" t="s">
        <v>224</v>
      </c>
      <c r="H116" s="4" t="s">
        <v>346</v>
      </c>
      <c r="I116" s="4" t="s">
        <v>61</v>
      </c>
      <c r="J116" s="7">
        <v>3.3067129629629634E-2</v>
      </c>
      <c r="K116" s="45">
        <f t="shared" si="3"/>
        <v>3.3067129629629636E-3</v>
      </c>
      <c r="L116" s="8"/>
      <c r="M116" s="4" t="s">
        <v>396</v>
      </c>
    </row>
    <row r="117" spans="1:13">
      <c r="A117" s="5">
        <v>37012</v>
      </c>
      <c r="B117" s="86" t="s">
        <v>476</v>
      </c>
      <c r="C117" s="87"/>
      <c r="D117" s="4" t="s">
        <v>477</v>
      </c>
      <c r="E117" s="4" t="s">
        <v>16</v>
      </c>
      <c r="F117" s="4">
        <v>21.1</v>
      </c>
      <c r="G117" s="4" t="s">
        <v>224</v>
      </c>
      <c r="H117" s="4" t="s">
        <v>346</v>
      </c>
      <c r="I117" s="4" t="s">
        <v>61</v>
      </c>
      <c r="J117" s="7">
        <v>7.5659722222222225E-2</v>
      </c>
      <c r="K117" s="45">
        <f t="shared" si="3"/>
        <v>3.5857688256977355E-3</v>
      </c>
      <c r="L117" s="8"/>
      <c r="M117" s="4" t="s">
        <v>475</v>
      </c>
    </row>
    <row r="118" spans="1:13">
      <c r="A118" s="3" t="s">
        <v>46</v>
      </c>
      <c r="B118" s="86" t="s">
        <v>92</v>
      </c>
      <c r="C118" s="87"/>
      <c r="D118" s="4" t="s">
        <v>93</v>
      </c>
      <c r="E118" s="4" t="s">
        <v>16</v>
      </c>
      <c r="F118" s="4">
        <v>5</v>
      </c>
      <c r="G118" s="4"/>
      <c r="H118" s="4" t="s">
        <v>21</v>
      </c>
      <c r="I118" s="4" t="s">
        <v>22</v>
      </c>
      <c r="J118" s="7">
        <v>1.3842592592592594E-2</v>
      </c>
      <c r="K118" s="45">
        <f t="shared" si="3"/>
        <v>2.7685185185185187E-3</v>
      </c>
      <c r="L118" s="65" t="s">
        <v>23</v>
      </c>
      <c r="M118" s="4" t="s">
        <v>95</v>
      </c>
    </row>
    <row r="119" spans="1:13">
      <c r="A119" s="5">
        <v>40269</v>
      </c>
      <c r="B119" s="86" t="s">
        <v>512</v>
      </c>
      <c r="C119" s="87"/>
      <c r="D119" s="4"/>
      <c r="E119" s="4" t="s">
        <v>16</v>
      </c>
      <c r="F119" s="4">
        <v>10</v>
      </c>
      <c r="G119" s="4" t="s">
        <v>275</v>
      </c>
      <c r="H119" s="4" t="s">
        <v>21</v>
      </c>
      <c r="I119" s="4" t="s">
        <v>22</v>
      </c>
      <c r="J119" s="7">
        <v>2.9710648148148149E-2</v>
      </c>
      <c r="K119" s="45">
        <f t="shared" si="3"/>
        <v>2.9710648148148148E-3</v>
      </c>
      <c r="L119" s="8" t="s">
        <v>106</v>
      </c>
      <c r="M119" s="4" t="s">
        <v>519</v>
      </c>
    </row>
    <row r="120" spans="1:13">
      <c r="A120" s="5">
        <v>47239</v>
      </c>
      <c r="B120" s="86" t="s">
        <v>418</v>
      </c>
      <c r="C120" s="87"/>
      <c r="D120" s="4" t="s">
        <v>419</v>
      </c>
      <c r="E120" s="4" t="s">
        <v>16</v>
      </c>
      <c r="F120" s="4">
        <v>21.1</v>
      </c>
      <c r="G120" s="4" t="s">
        <v>202</v>
      </c>
      <c r="H120" s="4" t="s">
        <v>21</v>
      </c>
      <c r="I120" s="4" t="s">
        <v>22</v>
      </c>
      <c r="J120" s="7">
        <v>7.2245370370370363E-2</v>
      </c>
      <c r="K120" s="45">
        <f t="shared" si="3"/>
        <v>3.4239512023872209E-3</v>
      </c>
      <c r="L120" s="8" t="s">
        <v>424</v>
      </c>
      <c r="M120" s="4" t="s">
        <v>423</v>
      </c>
    </row>
    <row r="121" spans="1:13">
      <c r="A121" s="3" t="s">
        <v>269</v>
      </c>
      <c r="B121" s="86" t="s">
        <v>270</v>
      </c>
      <c r="C121" s="87"/>
      <c r="D121" s="11"/>
      <c r="E121" s="4" t="s">
        <v>16</v>
      </c>
      <c r="F121" s="4">
        <v>5</v>
      </c>
      <c r="G121" s="4" t="s">
        <v>191</v>
      </c>
      <c r="H121" s="4" t="s">
        <v>79</v>
      </c>
      <c r="I121" s="4" t="s">
        <v>80</v>
      </c>
      <c r="J121" s="7">
        <v>1.5231481481481483E-2</v>
      </c>
      <c r="K121" s="45">
        <f t="shared" si="3"/>
        <v>3.0462962962962965E-3</v>
      </c>
      <c r="L121" s="8" t="s">
        <v>159</v>
      </c>
      <c r="M121" s="4" t="s">
        <v>277</v>
      </c>
    </row>
    <row r="122" spans="1:13">
      <c r="A122" s="5">
        <v>40269</v>
      </c>
      <c r="B122" s="86" t="s">
        <v>512</v>
      </c>
      <c r="C122" s="87"/>
      <c r="D122" s="4"/>
      <c r="E122" s="4" t="s">
        <v>16</v>
      </c>
      <c r="F122" s="4">
        <v>10</v>
      </c>
      <c r="G122" s="4" t="s">
        <v>191</v>
      </c>
      <c r="H122" s="4" t="s">
        <v>79</v>
      </c>
      <c r="I122" s="4" t="s">
        <v>80</v>
      </c>
      <c r="J122" s="7">
        <v>3.3738425925925929E-2</v>
      </c>
      <c r="K122" s="45">
        <f t="shared" si="3"/>
        <v>3.3738425925925928E-3</v>
      </c>
      <c r="L122" s="8" t="s">
        <v>159</v>
      </c>
      <c r="M122" s="4" t="s">
        <v>519</v>
      </c>
    </row>
    <row r="123" spans="1:13">
      <c r="A123" s="5">
        <v>37012</v>
      </c>
      <c r="B123" s="86" t="s">
        <v>476</v>
      </c>
      <c r="C123" s="87"/>
      <c r="D123" s="11" t="s">
        <v>477</v>
      </c>
      <c r="E123" s="4" t="s">
        <v>16</v>
      </c>
      <c r="F123" s="4">
        <v>21.1</v>
      </c>
      <c r="G123" s="4" t="s">
        <v>191</v>
      </c>
      <c r="H123" s="4" t="s">
        <v>79</v>
      </c>
      <c r="I123" s="4" t="s">
        <v>80</v>
      </c>
      <c r="J123" s="7">
        <v>7.2349537037037046E-2</v>
      </c>
      <c r="K123" s="45">
        <f t="shared" si="3"/>
        <v>3.4288880112339831E-3</v>
      </c>
      <c r="L123" s="8"/>
      <c r="M123" s="4" t="s">
        <v>475</v>
      </c>
    </row>
    <row r="124" spans="1:13">
      <c r="A124" s="3" t="s">
        <v>46</v>
      </c>
      <c r="B124" s="86" t="s">
        <v>47</v>
      </c>
      <c r="C124" s="87"/>
      <c r="D124" s="11" t="s">
        <v>48</v>
      </c>
      <c r="E124" s="4" t="s">
        <v>16</v>
      </c>
      <c r="F124" s="4">
        <v>42.2</v>
      </c>
      <c r="G124" s="4"/>
      <c r="H124" s="4" t="s">
        <v>79</v>
      </c>
      <c r="I124" s="4" t="s">
        <v>80</v>
      </c>
      <c r="J124" s="7">
        <v>0.16988425925925923</v>
      </c>
      <c r="K124" s="45">
        <f t="shared" si="3"/>
        <v>4.0256933473758107E-3</v>
      </c>
      <c r="L124" s="8"/>
      <c r="M124" s="4" t="s">
        <v>70</v>
      </c>
    </row>
    <row r="125" spans="1:13">
      <c r="A125" s="5">
        <v>45383</v>
      </c>
      <c r="B125" s="86" t="s">
        <v>491</v>
      </c>
      <c r="C125" s="87"/>
      <c r="D125" s="4" t="s">
        <v>492</v>
      </c>
      <c r="E125" s="4" t="s">
        <v>16</v>
      </c>
      <c r="F125" s="4">
        <v>21.1</v>
      </c>
      <c r="G125" s="4" t="s">
        <v>474</v>
      </c>
      <c r="H125" s="4" t="s">
        <v>494</v>
      </c>
      <c r="I125" s="4" t="s">
        <v>495</v>
      </c>
      <c r="J125" s="7">
        <v>9.7245370370370357E-2</v>
      </c>
      <c r="K125" s="45">
        <f t="shared" si="3"/>
        <v>4.6087853256099693E-3</v>
      </c>
      <c r="L125" s="8"/>
      <c r="M125" s="4" t="s">
        <v>496</v>
      </c>
    </row>
    <row r="126" spans="1:13">
      <c r="A126" s="53">
        <v>42379</v>
      </c>
      <c r="B126" s="89" t="s">
        <v>147</v>
      </c>
      <c r="C126" s="87"/>
      <c r="D126" s="4" t="s">
        <v>148</v>
      </c>
      <c r="E126" s="4" t="s">
        <v>16</v>
      </c>
      <c r="F126" s="4">
        <v>5</v>
      </c>
      <c r="G126" s="4"/>
      <c r="H126" s="4" t="s">
        <v>66</v>
      </c>
      <c r="I126" s="4" t="s">
        <v>67</v>
      </c>
      <c r="J126" s="7">
        <v>1.7511574074074072E-2</v>
      </c>
      <c r="K126" s="45">
        <f t="shared" si="3"/>
        <v>3.5023148148148144E-3</v>
      </c>
      <c r="L126" s="8"/>
      <c r="M126" s="4" t="s">
        <v>149</v>
      </c>
    </row>
    <row r="127" spans="1:13">
      <c r="A127" s="5">
        <v>37012</v>
      </c>
      <c r="B127" s="86" t="s">
        <v>476</v>
      </c>
      <c r="C127" s="87"/>
      <c r="D127" s="4" t="s">
        <v>477</v>
      </c>
      <c r="E127" s="4" t="s">
        <v>16</v>
      </c>
      <c r="F127" s="4">
        <v>21.1</v>
      </c>
      <c r="G127" s="4" t="s">
        <v>204</v>
      </c>
      <c r="H127" s="4" t="s">
        <v>366</v>
      </c>
      <c r="I127" s="4" t="s">
        <v>67</v>
      </c>
      <c r="J127" s="7">
        <v>8.0254629629629634E-2</v>
      </c>
      <c r="K127" s="45">
        <f t="shared" si="3"/>
        <v>3.8035369492715465E-3</v>
      </c>
      <c r="L127" s="8" t="s">
        <v>159</v>
      </c>
      <c r="M127" s="4" t="s">
        <v>475</v>
      </c>
    </row>
    <row r="128" spans="1:13">
      <c r="A128" s="3" t="s">
        <v>269</v>
      </c>
      <c r="B128" s="86" t="s">
        <v>270</v>
      </c>
      <c r="C128" s="87"/>
      <c r="D128" s="4"/>
      <c r="E128" s="4" t="s">
        <v>16</v>
      </c>
      <c r="F128" s="4">
        <v>5</v>
      </c>
      <c r="G128" s="62" t="s">
        <v>205</v>
      </c>
      <c r="H128" s="62" t="s">
        <v>33</v>
      </c>
      <c r="I128" s="62" t="s">
        <v>34</v>
      </c>
      <c r="J128" s="7">
        <v>1.4895833333333332E-2</v>
      </c>
      <c r="K128" s="45">
        <f t="shared" si="3"/>
        <v>2.9791666666666664E-3</v>
      </c>
      <c r="L128" s="65" t="s">
        <v>23</v>
      </c>
      <c r="M128" s="4" t="s">
        <v>277</v>
      </c>
    </row>
    <row r="129" spans="1:13">
      <c r="A129" s="5">
        <v>40269</v>
      </c>
      <c r="B129" s="86" t="s">
        <v>512</v>
      </c>
      <c r="C129" s="87"/>
      <c r="D129" s="4"/>
      <c r="E129" s="4" t="s">
        <v>16</v>
      </c>
      <c r="F129" s="4">
        <v>10</v>
      </c>
      <c r="G129" s="4" t="s">
        <v>205</v>
      </c>
      <c r="H129" s="4" t="s">
        <v>33</v>
      </c>
      <c r="I129" s="4" t="s">
        <v>34</v>
      </c>
      <c r="J129" s="7">
        <v>3.0775462962962966E-2</v>
      </c>
      <c r="K129" s="18">
        <f t="shared" si="3"/>
        <v>3.0775462962962965E-3</v>
      </c>
      <c r="L129" s="8" t="s">
        <v>23</v>
      </c>
      <c r="M129" s="4" t="s">
        <v>519</v>
      </c>
    </row>
    <row r="130" spans="1:13">
      <c r="A130" s="5">
        <v>40969</v>
      </c>
      <c r="B130" s="86" t="s">
        <v>545</v>
      </c>
      <c r="C130" s="87"/>
      <c r="D130" s="4" t="s">
        <v>546</v>
      </c>
      <c r="E130" s="4" t="s">
        <v>16</v>
      </c>
      <c r="F130" s="4">
        <v>15</v>
      </c>
      <c r="G130" s="4" t="s">
        <v>205</v>
      </c>
      <c r="H130" s="4" t="s">
        <v>33</v>
      </c>
      <c r="I130" s="4" t="s">
        <v>34</v>
      </c>
      <c r="J130" s="7">
        <v>4.7037037037037037E-2</v>
      </c>
      <c r="K130" s="18">
        <f t="shared" si="3"/>
        <v>3.1358024691358023E-3</v>
      </c>
      <c r="L130" s="8" t="s">
        <v>23</v>
      </c>
      <c r="M130" s="4" t="s">
        <v>547</v>
      </c>
    </row>
    <row r="131" spans="1:13">
      <c r="A131" s="3" t="s">
        <v>283</v>
      </c>
      <c r="B131" s="86" t="s">
        <v>284</v>
      </c>
      <c r="C131" s="87"/>
      <c r="D131" s="4"/>
      <c r="E131" s="4" t="s">
        <v>16</v>
      </c>
      <c r="F131" s="4">
        <v>21.1</v>
      </c>
      <c r="G131" s="4" t="s">
        <v>205</v>
      </c>
      <c r="H131" s="4" t="s">
        <v>33</v>
      </c>
      <c r="I131" s="4" t="s">
        <v>34</v>
      </c>
      <c r="J131" s="7">
        <v>6.5104166666666671E-2</v>
      </c>
      <c r="K131" s="18">
        <f t="shared" ref="K131:K162" si="4">J131/F131</f>
        <v>3.0855055292259084E-3</v>
      </c>
      <c r="L131" s="8" t="s">
        <v>285</v>
      </c>
      <c r="M131" s="4" t="s">
        <v>286</v>
      </c>
    </row>
    <row r="132" spans="1:13">
      <c r="A132" s="5">
        <v>43191</v>
      </c>
      <c r="B132" s="86" t="s">
        <v>501</v>
      </c>
      <c r="C132" s="87"/>
      <c r="D132" s="4" t="s">
        <v>502</v>
      </c>
      <c r="E132" s="4" t="s">
        <v>16</v>
      </c>
      <c r="F132" s="4">
        <v>42.2</v>
      </c>
      <c r="G132" s="4" t="s">
        <v>205</v>
      </c>
      <c r="H132" s="4" t="s">
        <v>33</v>
      </c>
      <c r="I132" s="4" t="s">
        <v>34</v>
      </c>
      <c r="J132" s="7">
        <v>0.13706018518518517</v>
      </c>
      <c r="K132" s="18">
        <f t="shared" si="4"/>
        <v>3.247871686852729E-3</v>
      </c>
      <c r="L132" s="8" t="s">
        <v>23</v>
      </c>
      <c r="M132" s="4" t="s">
        <v>500</v>
      </c>
    </row>
    <row r="133" spans="1:13">
      <c r="A133" s="5">
        <v>45383</v>
      </c>
      <c r="B133" s="86" t="s">
        <v>491</v>
      </c>
      <c r="C133" s="87"/>
      <c r="D133" s="4" t="s">
        <v>492</v>
      </c>
      <c r="E133" s="4" t="s">
        <v>16</v>
      </c>
      <c r="F133" s="4">
        <v>5</v>
      </c>
      <c r="G133" s="4" t="s">
        <v>205</v>
      </c>
      <c r="H133" s="4" t="s">
        <v>127</v>
      </c>
      <c r="I133" s="4" t="s">
        <v>128</v>
      </c>
      <c r="J133" s="7">
        <v>1.7986111111111109E-2</v>
      </c>
      <c r="K133" s="45">
        <f t="shared" si="4"/>
        <v>3.5972222222222217E-3</v>
      </c>
      <c r="L133" s="8" t="s">
        <v>23</v>
      </c>
      <c r="M133" s="4" t="s">
        <v>493</v>
      </c>
    </row>
    <row r="134" spans="1:13">
      <c r="A134" s="5">
        <v>37012</v>
      </c>
      <c r="B134" s="86" t="s">
        <v>483</v>
      </c>
      <c r="C134" s="87"/>
      <c r="D134" s="4" t="s">
        <v>484</v>
      </c>
      <c r="E134" s="4" t="s">
        <v>16</v>
      </c>
      <c r="F134" s="4">
        <v>10</v>
      </c>
      <c r="G134" s="4" t="s">
        <v>205</v>
      </c>
      <c r="H134" s="4" t="s">
        <v>127</v>
      </c>
      <c r="I134" s="4" t="s">
        <v>128</v>
      </c>
      <c r="J134" s="7">
        <v>3.6805555555555557E-2</v>
      </c>
      <c r="K134" s="45">
        <f t="shared" si="4"/>
        <v>3.6805555555555558E-3</v>
      </c>
      <c r="L134" s="8" t="s">
        <v>23</v>
      </c>
      <c r="M134" s="4" t="s">
        <v>485</v>
      </c>
    </row>
    <row r="135" spans="1:13">
      <c r="A135" s="53">
        <v>42533</v>
      </c>
      <c r="B135" s="86" t="s">
        <v>682</v>
      </c>
      <c r="C135" s="87"/>
      <c r="D135" s="4" t="s">
        <v>676</v>
      </c>
      <c r="E135" s="4" t="s">
        <v>16</v>
      </c>
      <c r="F135" s="4">
        <v>21.1</v>
      </c>
      <c r="G135" s="4"/>
      <c r="H135" s="4" t="s">
        <v>116</v>
      </c>
      <c r="I135" s="4" t="s">
        <v>117</v>
      </c>
      <c r="J135" s="7">
        <v>9.3391203703703699E-2</v>
      </c>
      <c r="K135" s="45">
        <f t="shared" si="4"/>
        <v>4.426123398279796E-3</v>
      </c>
      <c r="L135" s="8"/>
      <c r="M135" s="4" t="s">
        <v>681</v>
      </c>
    </row>
    <row r="136" spans="1:13">
      <c r="A136" s="53">
        <v>42710</v>
      </c>
      <c r="B136" s="86" t="s">
        <v>390</v>
      </c>
      <c r="C136" s="87"/>
      <c r="D136" s="4" t="s">
        <v>391</v>
      </c>
      <c r="E136" s="4" t="s">
        <v>16</v>
      </c>
      <c r="F136" s="4">
        <v>5</v>
      </c>
      <c r="G136" s="4" t="s">
        <v>275</v>
      </c>
      <c r="H136" s="4" t="s">
        <v>394</v>
      </c>
      <c r="I136" s="4" t="s">
        <v>117</v>
      </c>
      <c r="J136" s="7">
        <v>1.5196759259259259E-2</v>
      </c>
      <c r="K136" s="45">
        <f t="shared" si="4"/>
        <v>3.0393518518518517E-3</v>
      </c>
      <c r="L136" s="8" t="s">
        <v>106</v>
      </c>
      <c r="M136" s="4" t="s">
        <v>393</v>
      </c>
    </row>
    <row r="137" spans="1:13">
      <c r="A137" s="47"/>
    </row>
  </sheetData>
  <sortState ref="A1:N343">
    <sortCondition ref="I1:I343"/>
    <sortCondition ref="H1:H343"/>
    <sortCondition ref="F1:F34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All Results</vt:lpstr>
      <vt:lpstr>Run Bike</vt:lpstr>
      <vt:lpstr>Run Bike Swim</vt:lpstr>
      <vt:lpstr>Best Pace Matrix</vt:lpstr>
      <vt:lpstr>Results Review</vt:lpstr>
      <vt:lpstr>Road Races</vt:lpstr>
      <vt:lpstr>Sorted Analysis</vt:lpstr>
      <vt:lpstr>Best Pace by Runner</vt:lpstr>
    </vt:vector>
  </TitlesOfParts>
  <Company>Toshiba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Jean  Barrette</cp:lastModifiedBy>
  <cp:revision/>
  <cp:lastPrinted>2016-12-09T18:25:57Z</cp:lastPrinted>
  <dcterms:created xsi:type="dcterms:W3CDTF">2015-02-26T16:41:06Z</dcterms:created>
  <dcterms:modified xsi:type="dcterms:W3CDTF">2019-09-02T14:39:23Z</dcterms:modified>
</cp:coreProperties>
</file>